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ietdd2\TKML\2020\xã Đàn\Mời chào giá\"/>
    </mc:Choice>
  </mc:AlternateContent>
  <bookViews>
    <workbookView xWindow="0" yWindow="0" windowWidth="15300" windowHeight="10725" tabRatio="598"/>
  </bookViews>
  <sheets>
    <sheet name="Di chuyển tủ điện" sheetId="14" r:id="rId1"/>
    <sheet name="Chi phí hoàn trả" sheetId="15" r:id="rId2"/>
  </sheets>
  <externalReferences>
    <externalReference r:id="rId3"/>
  </externalReferences>
  <definedNames>
    <definedName name="USD">[1]Sheet1!$D$5</definedName>
    <definedName name="vnd">#REF!</definedName>
  </definedNames>
  <calcPr calcId="152511"/>
</workbook>
</file>

<file path=xl/calcChain.xml><?xml version="1.0" encoding="utf-8"?>
<calcChain xmlns="http://schemas.openxmlformats.org/spreadsheetml/2006/main">
  <c r="H17" i="15" l="1"/>
  <c r="H16" i="15"/>
  <c r="H15" i="15"/>
  <c r="F14" i="15"/>
  <c r="H14" i="15" s="1"/>
  <c r="H13" i="15"/>
  <c r="H12" i="15"/>
  <c r="H11" i="15"/>
  <c r="F10" i="15"/>
  <c r="H10" i="15" s="1"/>
  <c r="H18" i="15" s="1"/>
  <c r="H15" i="14"/>
  <c r="H14" i="14"/>
  <c r="H13" i="14"/>
  <c r="H12" i="14"/>
  <c r="H11" i="14"/>
  <c r="H10" i="14"/>
  <c r="H16" i="14" l="1"/>
  <c r="H19" i="15"/>
  <c r="H20" i="15" s="1"/>
  <c r="H17" i="14"/>
  <c r="H18" i="14" s="1"/>
</calcChain>
</file>

<file path=xl/sharedStrings.xml><?xml version="1.0" encoding="utf-8"?>
<sst xmlns="http://schemas.openxmlformats.org/spreadsheetml/2006/main" count="91" uniqueCount="58">
  <si>
    <t>STT</t>
  </si>
  <si>
    <t>ĐVT</t>
  </si>
  <si>
    <t>MÃ CV</t>
  </si>
  <si>
    <t>HẠNG MỤC / MÔ TẢ</t>
  </si>
  <si>
    <t>QUY CÁCH / XUẤT XỨ / BẢN VẼ</t>
  </si>
  <si>
    <t>KHỐI LƯỢNG</t>
  </si>
  <si>
    <t>ĐƠN GIÁ</t>
  </si>
  <si>
    <t>THÀNH TIỀN</t>
  </si>
  <si>
    <t>Ghi chú :</t>
  </si>
  <si>
    <t>- Khối lượng dự toán là khối lượng tạm tính, khối lượng nghiệm thu là khối lượng thi công thực tế tại công trình</t>
  </si>
  <si>
    <t>- Giá thi công là Giá được tính trong hợp đồng, dựa trên kết quả chấm thầu và đàm phán giảm Giá</t>
  </si>
  <si>
    <t>HẠNG MỤC         : HOÀN TRẢ MẶT BẰNG CŨ</t>
  </si>
  <si>
    <t xml:space="preserve">Tháo dỡ vách kính đem tiêu hủy </t>
  </si>
  <si>
    <t xml:space="preserve">Tháo dỡ thảm cũ </t>
  </si>
  <si>
    <t>Di chuyển hệ thống tủ điện cũ về MB PGD</t>
  </si>
  <si>
    <t xml:space="preserve">CÔNG TRÌNH      : TÒA NHÀ FLAND- XÃ ĐÀN 2 </t>
  </si>
  <si>
    <t>M2</t>
  </si>
  <si>
    <t xml:space="preserve">Hệ thống </t>
  </si>
  <si>
    <t xml:space="preserve">Tháo dỡ vách thạch cao </t>
  </si>
  <si>
    <t xml:space="preserve">Hoàn trả lại trần tháo ra </t>
  </si>
  <si>
    <t>Tháo dỡ hệ thống gia cố kính cũ chuyển vào phía trong PGD</t>
  </si>
  <si>
    <t>Kính 12 ly</t>
  </si>
  <si>
    <t>m2</t>
  </si>
  <si>
    <t>Vách 2 mặt</t>
  </si>
  <si>
    <t>Trần phú</t>
  </si>
  <si>
    <t>md</t>
  </si>
  <si>
    <t>Cadivi/Trần Phú</t>
  </si>
  <si>
    <t>m</t>
  </si>
  <si>
    <t>Đ.C3</t>
  </si>
  <si>
    <t>Cáp đơn 4 mm tiếp địa</t>
  </si>
  <si>
    <t>Trọn gói</t>
  </si>
  <si>
    <t>Chuyến</t>
  </si>
  <si>
    <t>TT</t>
  </si>
  <si>
    <t>Vận chuyển phế thải bằng xe ô tô chuyên dụng 2.5 tấn</t>
  </si>
  <si>
    <t xml:space="preserve">Vệ sinh công nghiệp toàn bộ nền nhà </t>
  </si>
  <si>
    <t>Lát lại nền các vị trí gạch bị vỡ và chôn bản lề sàn</t>
  </si>
  <si>
    <t>Cáp điện 3x25+1x16mm cáp nguồn</t>
  </si>
  <si>
    <t>PD.T3</t>
  </si>
  <si>
    <t>TỔNG CỘNG TRƯỚC THUẾ</t>
  </si>
  <si>
    <t>THUẾ VAT (10%)</t>
  </si>
  <si>
    <t>TỔNG CỘNG SAU THUẾ</t>
  </si>
  <si>
    <t xml:space="preserve">Gạch 600x600, bao gồm đục gạch cũ </t>
  </si>
  <si>
    <t>Khoảng cách vận chuyển từ tòa nhà ra ngoài xa 50m</t>
  </si>
  <si>
    <t>Đ.C12</t>
  </si>
  <si>
    <t>Gen nhựa bảo vệ dây 25x25</t>
  </si>
  <si>
    <t>Sino</t>
  </si>
  <si>
    <t xml:space="preserve"> Bao gồm cạo sạch keo dog đánh sàn </t>
  </si>
  <si>
    <t xml:space="preserve">Làm lại trần thả 600x600 </t>
  </si>
  <si>
    <t>Đ.C9</t>
  </si>
  <si>
    <t>Cáp đôi 2 x 2.5 mm</t>
  </si>
  <si>
    <t>Đ.C10</t>
  </si>
  <si>
    <t>Cáp đôi 2 x 1.5 mm</t>
  </si>
  <si>
    <t xml:space="preserve">Chi phí hoàn trả </t>
  </si>
  <si>
    <t>Chi phí di chuyển tủ điện</t>
  </si>
  <si>
    <t xml:space="preserve">BẢNG CHÀO GIÁ KINH PHÍ HOÀN TRẢ MẶT BẰNG </t>
  </si>
  <si>
    <t>BẢNG CHÀO GIÁ DI CHUYỂN TỦ ĐIỆN XÃ ĐÀN</t>
  </si>
  <si>
    <r>
      <t xml:space="preserve">………, ngày    tháng     năm 2020.
Đại diện nhà thầu
(Ký tên, ghi rõ chức danh, đóng dấu)
</t>
    </r>
    <r>
      <rPr>
        <b/>
        <sz val="11"/>
        <color rgb="FFFF0000"/>
        <rFont val="Times New Roman"/>
        <family val="1"/>
      </rPr>
      <t>KHÔNG SỬ DỤNG CHỮ KÝ DẤU</t>
    </r>
  </si>
  <si>
    <r>
      <t xml:space="preserve">………, ngày    tháng     năm 2020.
Đại diện nhà thầu
(Ký tên, ghi rõ chức danh, đóng dấu)
</t>
    </r>
    <r>
      <rPr>
        <i/>
        <sz val="11"/>
        <color rgb="FFFF0000"/>
        <rFont val="Times New Roman"/>
        <family val="1"/>
      </rPr>
      <t>KHÔNG SỬ DỤNG CHỮ KÝ DẤU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</si>
</sst>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8"/>
      <name val="Times New Roman"/>
      <family val="1"/>
    </font>
    <font>
      <sz val="10"/>
      <name val="VNI-Helve"/>
    </font>
    <font>
      <sz val="12"/>
      <name val="宋体"/>
      <charset val="134"/>
    </font>
    <font>
      <sz val="10"/>
      <name val=".VnTime"/>
      <family val="2"/>
    </font>
    <font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10" fillId="0" borderId="0"/>
    <xf numFmtId="0" fontId="9" fillId="0" borderId="0"/>
    <xf numFmtId="0" fontId="12" fillId="0" borderId="0"/>
    <xf numFmtId="0" fontId="1" fillId="0" borderId="0"/>
    <xf numFmtId="0" fontId="8" fillId="0" borderId="0"/>
    <xf numFmtId="0" fontId="3" fillId="0" borderId="0"/>
    <xf numFmtId="0" fontId="2" fillId="0" borderId="0"/>
    <xf numFmtId="0" fontId="3" fillId="0" borderId="0"/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5" fillId="0" borderId="0" xfId="10" applyFont="1" applyFill="1" applyAlignment="1">
      <alignment vertical="center"/>
    </xf>
    <xf numFmtId="0" fontId="5" fillId="0" borderId="0" xfId="1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10" applyFont="1" applyFill="1" applyAlignment="1">
      <alignment horizontal="left" vertical="center"/>
    </xf>
    <xf numFmtId="164" fontId="5" fillId="0" borderId="0" xfId="2" applyNumberFormat="1" applyFont="1" applyFill="1" applyAlignment="1">
      <alignment vertical="center"/>
    </xf>
    <xf numFmtId="164" fontId="5" fillId="0" borderId="0" xfId="2" applyNumberFormat="1" applyFont="1" applyFill="1" applyAlignment="1">
      <alignment vertical="center" wrapText="1"/>
    </xf>
    <xf numFmtId="164" fontId="13" fillId="0" borderId="0" xfId="2" applyNumberFormat="1" applyFont="1" applyAlignment="1">
      <alignment horizontal="left" vertical="center" wrapText="1"/>
    </xf>
    <xf numFmtId="164" fontId="5" fillId="0" borderId="0" xfId="2" applyNumberFormat="1" applyFont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/>
    </xf>
    <xf numFmtId="0" fontId="4" fillId="0" borderId="0" xfId="8" applyFont="1" applyAlignment="1">
      <alignment horizontal="left" vertical="center" wrapText="1"/>
    </xf>
    <xf numFmtId="164" fontId="4" fillId="0" borderId="0" xfId="2" applyNumberFormat="1" applyFont="1" applyAlignment="1">
      <alignment horizontal="center" vertical="center" wrapText="1"/>
    </xf>
    <xf numFmtId="0" fontId="4" fillId="0" borderId="0" xfId="5" applyFont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0" xfId="5" quotePrefix="1" applyFont="1" applyAlignment="1">
      <alignment horizontal="left" vertical="center"/>
    </xf>
    <xf numFmtId="164" fontId="4" fillId="0" borderId="0" xfId="2" applyNumberFormat="1" applyFont="1" applyBorder="1" applyAlignment="1">
      <alignment vertical="center"/>
    </xf>
    <xf numFmtId="0" fontId="4" fillId="0" borderId="0" xfId="8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8" applyFont="1" applyAlignment="1">
      <alignment vertical="center" wrapText="1"/>
    </xf>
    <xf numFmtId="0" fontId="5" fillId="0" borderId="0" xfId="5" applyFont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64" fontId="15" fillId="0" borderId="1" xfId="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4" fillId="0" borderId="0" xfId="2" applyNumberFormat="1" applyFont="1" applyBorder="1" applyAlignment="1">
      <alignment horizontal="center" vertical="center"/>
    </xf>
    <xf numFmtId="43" fontId="6" fillId="0" borderId="0" xfId="2" applyNumberFormat="1" applyFont="1" applyAlignment="1">
      <alignment horizontal="center" vertical="center" wrapText="1"/>
    </xf>
    <xf numFmtId="43" fontId="15" fillId="0" borderId="1" xfId="2" applyNumberFormat="1" applyFont="1" applyFill="1" applyBorder="1" applyAlignment="1">
      <alignment vertical="center"/>
    </xf>
    <xf numFmtId="43" fontId="4" fillId="0" borderId="0" xfId="2" applyNumberFormat="1" applyFont="1" applyBorder="1" applyAlignment="1">
      <alignment horizontal="center" vertical="center"/>
    </xf>
    <xf numFmtId="43" fontId="15" fillId="0" borderId="1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" fontId="5" fillId="0" borderId="1" xfId="9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16" fillId="0" borderId="1" xfId="2" applyNumberFormat="1" applyFont="1" applyFill="1" applyBorder="1" applyAlignment="1">
      <alignment vertical="center"/>
    </xf>
    <xf numFmtId="164" fontId="5" fillId="2" borderId="1" xfId="3" applyNumberFormat="1" applyFont="1" applyFill="1" applyBorder="1" applyAlignment="1">
      <alignment vertical="center"/>
    </xf>
    <xf numFmtId="43" fontId="11" fillId="0" borderId="0" xfId="2" applyNumberFormat="1" applyFont="1" applyFill="1" applyAlignment="1">
      <alignment horizontal="center" vertical="center" wrapText="1"/>
    </xf>
    <xf numFmtId="43" fontId="11" fillId="0" borderId="0" xfId="2" applyNumberFormat="1" applyFont="1" applyFill="1" applyAlignment="1">
      <alignment horizontal="center" vertical="center"/>
    </xf>
    <xf numFmtId="43" fontId="14" fillId="0" borderId="0" xfId="2" applyNumberFormat="1" applyFont="1" applyAlignment="1">
      <alignment horizontal="center" vertical="center" wrapText="1"/>
    </xf>
    <xf numFmtId="43" fontId="11" fillId="0" borderId="0" xfId="2" applyNumberFormat="1" applyFont="1" applyAlignment="1">
      <alignment horizontal="center" vertical="center"/>
    </xf>
    <xf numFmtId="3" fontId="5" fillId="0" borderId="1" xfId="3" applyNumberFormat="1" applyFont="1" applyFill="1" applyBorder="1" applyAlignment="1">
      <alignment vertical="center" wrapText="1"/>
    </xf>
    <xf numFmtId="43" fontId="15" fillId="2" borderId="1" xfId="2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3" fontId="6" fillId="0" borderId="3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7" fillId="0" borderId="0" xfId="8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3" fontId="6" fillId="0" borderId="2" xfId="2" applyNumberFormat="1" applyFont="1" applyFill="1" applyBorder="1" applyAlignment="1">
      <alignment horizontal="center" vertical="center" wrapText="1"/>
    </xf>
    <xf numFmtId="43" fontId="6" fillId="0" borderId="3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" fontId="4" fillId="0" borderId="1" xfId="5" applyNumberFormat="1" applyFont="1" applyFill="1" applyBorder="1" applyAlignment="1">
      <alignment horizontal="center" vertical="center" wrapText="1"/>
    </xf>
    <xf numFmtId="43" fontId="4" fillId="0" borderId="0" xfId="2" applyNumberFormat="1" applyFont="1" applyBorder="1" applyAlignment="1">
      <alignment horizontal="center" vertical="center" wrapText="1"/>
    </xf>
    <xf numFmtId="43" fontId="11" fillId="0" borderId="0" xfId="2" applyNumberFormat="1" applyFont="1" applyAlignment="1">
      <alignment horizontal="center" vertical="center" wrapText="1"/>
    </xf>
  </cellXfs>
  <cellStyles count="13">
    <cellStyle name="0,0_x000d__x000a_NA_x000d__x000a_" xfId="1"/>
    <cellStyle name="Comma" xfId="2" builtinId="3"/>
    <cellStyle name="Comma 2" xfId="3"/>
    <cellStyle name="Comma 3" xfId="4"/>
    <cellStyle name="Normal" xfId="0" builtinId="0"/>
    <cellStyle name="Normal 2" xfId="5"/>
    <cellStyle name="Normal 3" xfId="6"/>
    <cellStyle name="Normal 5" xfId="7"/>
    <cellStyle name="Normal_03 - Noi That Kien Giang" xfId="8"/>
    <cellStyle name="Normal_QTTION-LUU_1" xfId="9"/>
    <cellStyle name="Normal_Sheet1_1" xfId="10"/>
    <cellStyle name="一般_仁寶CVC&amp;HUB標單-2008.04.02" xfId="11"/>
    <cellStyle name="常规_报价单QSD010230001" xfId="12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\TES%20CO.,LTD\Quotation%202010\KINGSMEN\Armani\Emporio%20Armani%20-%20Alternati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ACMV"/>
      <sheetName val="FF &amp; FA"/>
      <sheetName val="Elec"/>
      <sheetName val="Ultra Exit"/>
      <sheetName val="Optional for ACMV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D5">
            <v>18500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29"/>
  <sheetViews>
    <sheetView tabSelected="1" view="pageBreakPreview" topLeftCell="A16" zoomScale="115" zoomScaleNormal="100" zoomScaleSheetLayoutView="115" workbookViewId="0">
      <selection activeCell="D27" sqref="D27"/>
    </sheetView>
  </sheetViews>
  <sheetFormatPr defaultColWidth="11.5703125" defaultRowHeight="15"/>
  <cols>
    <col min="1" max="1" width="5.85546875" style="23" customWidth="1"/>
    <col min="2" max="2" width="9.7109375" style="22" customWidth="1"/>
    <col min="3" max="3" width="33" style="5" customWidth="1"/>
    <col min="4" max="4" width="29.28515625" style="5" customWidth="1"/>
    <col min="5" max="5" width="8" style="23" customWidth="1"/>
    <col min="6" max="6" width="12" style="49" customWidth="1"/>
    <col min="7" max="7" width="14.28515625" style="23" customWidth="1"/>
    <col min="8" max="8" width="15" style="8" customWidth="1"/>
    <col min="9" max="16384" width="11.5703125" style="23"/>
  </cols>
  <sheetData>
    <row r="2" spans="1:8" ht="22.5">
      <c r="A2" s="62" t="s">
        <v>55</v>
      </c>
      <c r="B2" s="62"/>
      <c r="C2" s="62"/>
      <c r="D2" s="62"/>
      <c r="E2" s="62"/>
      <c r="F2" s="62"/>
      <c r="G2" s="62"/>
      <c r="H2" s="62"/>
    </row>
    <row r="3" spans="1:8">
      <c r="A3" s="20"/>
      <c r="B3" s="13"/>
      <c r="C3" s="20"/>
      <c r="D3" s="24"/>
      <c r="E3" s="20"/>
      <c r="F3" s="34"/>
      <c r="G3" s="20"/>
      <c r="H3" s="14"/>
    </row>
    <row r="4" spans="1:8">
      <c r="A4" s="1"/>
      <c r="B4" s="63" t="s">
        <v>15</v>
      </c>
      <c r="C4" s="63"/>
      <c r="D4" s="63"/>
      <c r="E4" s="63"/>
      <c r="F4" s="46"/>
      <c r="G4" s="27"/>
      <c r="H4" s="9"/>
    </row>
    <row r="5" spans="1:8">
      <c r="A5" s="1"/>
      <c r="B5" s="2" t="s">
        <v>11</v>
      </c>
      <c r="C5" s="2"/>
      <c r="D5" s="2"/>
      <c r="E5" s="3"/>
      <c r="F5" s="46"/>
      <c r="G5" s="3"/>
      <c r="H5" s="9"/>
    </row>
    <row r="6" spans="1:8">
      <c r="A6" s="1"/>
      <c r="B6" s="7"/>
      <c r="C6" s="3"/>
      <c r="D6" s="3"/>
      <c r="E6" s="3"/>
      <c r="F6" s="46"/>
      <c r="G6" s="3"/>
      <c r="H6" s="9"/>
    </row>
    <row r="7" spans="1:8">
      <c r="A7" s="64" t="s">
        <v>0</v>
      </c>
      <c r="B7" s="65" t="s">
        <v>2</v>
      </c>
      <c r="C7" s="66" t="s">
        <v>3</v>
      </c>
      <c r="D7" s="67" t="s">
        <v>4</v>
      </c>
      <c r="E7" s="66" t="s">
        <v>1</v>
      </c>
      <c r="F7" s="68" t="s">
        <v>5</v>
      </c>
      <c r="G7" s="66" t="s">
        <v>6</v>
      </c>
      <c r="H7" s="70" t="s">
        <v>7</v>
      </c>
    </row>
    <row r="8" spans="1:8">
      <c r="A8" s="64"/>
      <c r="B8" s="65"/>
      <c r="C8" s="66"/>
      <c r="D8" s="67"/>
      <c r="E8" s="66"/>
      <c r="F8" s="69"/>
      <c r="G8" s="66"/>
      <c r="H8" s="70"/>
    </row>
    <row r="9" spans="1:8">
      <c r="A9" s="52"/>
      <c r="B9" s="71" t="s">
        <v>53</v>
      </c>
      <c r="C9" s="72"/>
      <c r="D9" s="54"/>
      <c r="E9" s="53"/>
      <c r="F9" s="55"/>
      <c r="G9" s="53"/>
      <c r="H9" s="56"/>
    </row>
    <row r="10" spans="1:8" s="32" customFormat="1" ht="41.25" customHeight="1">
      <c r="A10" s="29">
        <v>1</v>
      </c>
      <c r="B10" s="29" t="s">
        <v>32</v>
      </c>
      <c r="C10" s="39" t="s">
        <v>14</v>
      </c>
      <c r="D10" s="40"/>
      <c r="E10" s="40" t="s">
        <v>17</v>
      </c>
      <c r="F10" s="35">
        <v>1</v>
      </c>
      <c r="G10" s="41"/>
      <c r="H10" s="31">
        <f t="shared" ref="H10:H15" si="0">ROUND(G10*F10,0)</f>
        <v>0</v>
      </c>
    </row>
    <row r="11" spans="1:8" s="32" customFormat="1" ht="29.25" customHeight="1">
      <c r="A11" s="29">
        <v>2</v>
      </c>
      <c r="B11" s="29" t="s">
        <v>32</v>
      </c>
      <c r="C11" s="39" t="s">
        <v>36</v>
      </c>
      <c r="D11" s="40" t="s">
        <v>24</v>
      </c>
      <c r="E11" s="40" t="s">
        <v>25</v>
      </c>
      <c r="F11" s="51">
        <v>35</v>
      </c>
      <c r="G11" s="41"/>
      <c r="H11" s="31">
        <f t="shared" si="0"/>
        <v>0</v>
      </c>
    </row>
    <row r="12" spans="1:8" s="21" customFormat="1" ht="29.25" customHeight="1">
      <c r="A12" s="29">
        <v>3</v>
      </c>
      <c r="B12" s="42" t="s">
        <v>48</v>
      </c>
      <c r="C12" s="43" t="s">
        <v>49</v>
      </c>
      <c r="D12" s="40" t="s">
        <v>26</v>
      </c>
      <c r="E12" s="40" t="s">
        <v>27</v>
      </c>
      <c r="F12" s="50">
        <v>100</v>
      </c>
      <c r="G12" s="41"/>
      <c r="H12" s="31">
        <f t="shared" si="0"/>
        <v>0</v>
      </c>
    </row>
    <row r="13" spans="1:8" s="21" customFormat="1" ht="29.25" customHeight="1">
      <c r="A13" s="29">
        <v>4</v>
      </c>
      <c r="B13" s="42" t="s">
        <v>50</v>
      </c>
      <c r="C13" s="43" t="s">
        <v>51</v>
      </c>
      <c r="D13" s="40" t="s">
        <v>26</v>
      </c>
      <c r="E13" s="40" t="s">
        <v>27</v>
      </c>
      <c r="F13" s="50">
        <v>100</v>
      </c>
      <c r="G13" s="41"/>
      <c r="H13" s="31">
        <f t="shared" si="0"/>
        <v>0</v>
      </c>
    </row>
    <row r="14" spans="1:8" s="21" customFormat="1" ht="29.25" customHeight="1">
      <c r="A14" s="29">
        <v>5</v>
      </c>
      <c r="B14" s="42" t="s">
        <v>28</v>
      </c>
      <c r="C14" s="43" t="s">
        <v>29</v>
      </c>
      <c r="D14" s="40" t="s">
        <v>26</v>
      </c>
      <c r="E14" s="40" t="s">
        <v>27</v>
      </c>
      <c r="F14" s="50">
        <v>50</v>
      </c>
      <c r="G14" s="41"/>
      <c r="H14" s="31">
        <f t="shared" si="0"/>
        <v>0</v>
      </c>
    </row>
    <row r="15" spans="1:8" s="21" customFormat="1" ht="39.75" customHeight="1">
      <c r="A15" s="29">
        <v>6</v>
      </c>
      <c r="B15" s="42" t="s">
        <v>43</v>
      </c>
      <c r="C15" s="43" t="s">
        <v>44</v>
      </c>
      <c r="D15" s="40" t="s">
        <v>45</v>
      </c>
      <c r="E15" s="40" t="s">
        <v>27</v>
      </c>
      <c r="F15" s="50">
        <v>50</v>
      </c>
      <c r="G15" s="41"/>
      <c r="H15" s="31">
        <f t="shared" si="0"/>
        <v>0</v>
      </c>
    </row>
    <row r="16" spans="1:8" s="32" customFormat="1" ht="22.5" customHeight="1">
      <c r="A16" s="29"/>
      <c r="B16" s="29"/>
      <c r="C16" s="73" t="s">
        <v>38</v>
      </c>
      <c r="D16" s="73"/>
      <c r="E16" s="40"/>
      <c r="F16" s="37"/>
      <c r="G16" s="41"/>
      <c r="H16" s="44">
        <f>SUM(H10:H15)</f>
        <v>0</v>
      </c>
    </row>
    <row r="17" spans="1:8" s="32" customFormat="1" ht="22.5" customHeight="1">
      <c r="A17" s="29"/>
      <c r="B17" s="29"/>
      <c r="C17" s="73" t="s">
        <v>39</v>
      </c>
      <c r="D17" s="73"/>
      <c r="E17" s="40"/>
      <c r="F17" s="37"/>
      <c r="G17" s="41"/>
      <c r="H17" s="44">
        <f>H16*0.1</f>
        <v>0</v>
      </c>
    </row>
    <row r="18" spans="1:8" s="32" customFormat="1" ht="22.5" customHeight="1">
      <c r="A18" s="29"/>
      <c r="B18" s="29"/>
      <c r="C18" s="73" t="s">
        <v>40</v>
      </c>
      <c r="D18" s="73"/>
      <c r="E18" s="40"/>
      <c r="F18" s="37"/>
      <c r="G18" s="41"/>
      <c r="H18" s="44">
        <f>H16+H17</f>
        <v>0</v>
      </c>
    </row>
    <row r="19" spans="1:8">
      <c r="B19" s="15" t="s">
        <v>8</v>
      </c>
      <c r="C19" s="16"/>
      <c r="D19" s="25"/>
      <c r="E19" s="17"/>
      <c r="F19" s="47"/>
      <c r="G19" s="21"/>
      <c r="H19" s="23"/>
    </row>
    <row r="20" spans="1:8">
      <c r="B20" s="18" t="s">
        <v>9</v>
      </c>
      <c r="C20" s="6"/>
      <c r="D20" s="26"/>
      <c r="E20" s="6"/>
      <c r="F20" s="48"/>
      <c r="G20" s="6"/>
      <c r="H20" s="10"/>
    </row>
    <row r="21" spans="1:8">
      <c r="B21" s="18" t="s">
        <v>10</v>
      </c>
      <c r="C21" s="6"/>
      <c r="D21" s="26"/>
      <c r="E21" s="6"/>
      <c r="F21" s="48"/>
      <c r="G21" s="6"/>
      <c r="H21" s="10"/>
    </row>
    <row r="22" spans="1:8">
      <c r="B22" s="15"/>
      <c r="C22" s="17"/>
      <c r="D22" s="25"/>
      <c r="E22" s="17"/>
      <c r="F22" s="47"/>
      <c r="G22" s="21"/>
      <c r="H22" s="33"/>
    </row>
    <row r="23" spans="1:8">
      <c r="B23" s="60"/>
      <c r="C23" s="60"/>
      <c r="D23" s="19"/>
      <c r="E23" s="19"/>
      <c r="F23" s="36"/>
      <c r="G23" s="33"/>
      <c r="H23" s="11"/>
    </row>
    <row r="24" spans="1:8" ht="58.5" customHeight="1">
      <c r="C24" s="4"/>
      <c r="D24" s="23"/>
      <c r="E24" s="75" t="s">
        <v>57</v>
      </c>
      <c r="F24" s="75"/>
      <c r="G24" s="75"/>
      <c r="H24" s="11"/>
    </row>
    <row r="25" spans="1:8">
      <c r="C25" s="4"/>
      <c r="D25" s="23"/>
      <c r="E25" s="4"/>
      <c r="H25" s="11"/>
    </row>
    <row r="26" spans="1:8">
      <c r="C26" s="4"/>
      <c r="D26" s="23"/>
      <c r="E26" s="4"/>
      <c r="H26" s="12"/>
    </row>
    <row r="27" spans="1:8">
      <c r="C27" s="4"/>
      <c r="D27" s="23"/>
      <c r="E27" s="57"/>
      <c r="H27" s="12"/>
    </row>
    <row r="28" spans="1:8">
      <c r="C28" s="59"/>
      <c r="D28" s="23"/>
      <c r="E28" s="57"/>
      <c r="H28" s="58"/>
    </row>
    <row r="29" spans="1:8">
      <c r="B29" s="60"/>
      <c r="C29" s="60"/>
      <c r="D29" s="1"/>
      <c r="E29" s="61"/>
      <c r="F29" s="61"/>
      <c r="G29" s="61"/>
    </row>
  </sheetData>
  <mergeCells count="18">
    <mergeCell ref="C18:D18"/>
    <mergeCell ref="E24:G24"/>
    <mergeCell ref="B23:C23"/>
    <mergeCell ref="B29:C29"/>
    <mergeCell ref="E29:G29"/>
    <mergeCell ref="A2:H2"/>
    <mergeCell ref="B4:E4"/>
    <mergeCell ref="A7:A8"/>
    <mergeCell ref="B7:B8"/>
    <mergeCell ref="C7:C8"/>
    <mergeCell ref="D7:D8"/>
    <mergeCell ref="E7:E8"/>
    <mergeCell ref="F7:F8"/>
    <mergeCell ref="G7:G8"/>
    <mergeCell ref="H7:H8"/>
    <mergeCell ref="B9:C9"/>
    <mergeCell ref="C16:D16"/>
    <mergeCell ref="C17:D17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31"/>
  <sheetViews>
    <sheetView view="pageBreakPreview" topLeftCell="A14" zoomScaleNormal="100" zoomScaleSheetLayoutView="100" workbookViewId="0">
      <selection activeCell="D25" sqref="D25:G25"/>
    </sheetView>
  </sheetViews>
  <sheetFormatPr defaultColWidth="11.5703125" defaultRowHeight="15"/>
  <cols>
    <col min="1" max="1" width="5.85546875" style="23" customWidth="1"/>
    <col min="2" max="2" width="9.7109375" style="22" customWidth="1"/>
    <col min="3" max="3" width="33" style="5" customWidth="1"/>
    <col min="4" max="4" width="29.28515625" style="5" customWidth="1"/>
    <col min="5" max="5" width="8" style="23" customWidth="1"/>
    <col min="6" max="6" width="12" style="49" customWidth="1"/>
    <col min="7" max="7" width="14.28515625" style="23" customWidth="1"/>
    <col min="8" max="8" width="15" style="8" customWidth="1"/>
    <col min="9" max="16384" width="11.5703125" style="23"/>
  </cols>
  <sheetData>
    <row r="2" spans="1:8" ht="22.5">
      <c r="A2" s="62" t="s">
        <v>54</v>
      </c>
      <c r="B2" s="62"/>
      <c r="C2" s="62"/>
      <c r="D2" s="62"/>
      <c r="E2" s="62"/>
      <c r="F2" s="62"/>
      <c r="G2" s="62"/>
      <c r="H2" s="62"/>
    </row>
    <row r="3" spans="1:8">
      <c r="A3" s="20"/>
      <c r="B3" s="13"/>
      <c r="C3" s="20"/>
      <c r="D3" s="24"/>
      <c r="E3" s="20"/>
      <c r="F3" s="34"/>
      <c r="G3" s="20"/>
      <c r="H3" s="14"/>
    </row>
    <row r="4" spans="1:8">
      <c r="A4" s="1"/>
      <c r="B4" s="63" t="s">
        <v>15</v>
      </c>
      <c r="C4" s="63"/>
      <c r="D4" s="63"/>
      <c r="E4" s="63"/>
      <c r="F4" s="46"/>
      <c r="G4" s="27"/>
      <c r="H4" s="9"/>
    </row>
    <row r="5" spans="1:8">
      <c r="A5" s="1"/>
      <c r="B5" s="2" t="s">
        <v>11</v>
      </c>
      <c r="C5" s="2"/>
      <c r="D5" s="2"/>
      <c r="E5" s="3"/>
      <c r="F5" s="46"/>
      <c r="G5" s="3"/>
      <c r="H5" s="9"/>
    </row>
    <row r="6" spans="1:8">
      <c r="A6" s="1"/>
      <c r="B6" s="7"/>
      <c r="C6" s="3"/>
      <c r="D6" s="3"/>
      <c r="E6" s="3"/>
      <c r="F6" s="46"/>
      <c r="G6" s="3"/>
      <c r="H6" s="9"/>
    </row>
    <row r="7" spans="1:8">
      <c r="A7" s="64" t="s">
        <v>0</v>
      </c>
      <c r="B7" s="65" t="s">
        <v>2</v>
      </c>
      <c r="C7" s="66" t="s">
        <v>3</v>
      </c>
      <c r="D7" s="67" t="s">
        <v>4</v>
      </c>
      <c r="E7" s="66" t="s">
        <v>1</v>
      </c>
      <c r="F7" s="68" t="s">
        <v>5</v>
      </c>
      <c r="G7" s="66" t="s">
        <v>6</v>
      </c>
      <c r="H7" s="70" t="s">
        <v>7</v>
      </c>
    </row>
    <row r="8" spans="1:8">
      <c r="A8" s="64"/>
      <c r="B8" s="65"/>
      <c r="C8" s="66"/>
      <c r="D8" s="67"/>
      <c r="E8" s="66"/>
      <c r="F8" s="69"/>
      <c r="G8" s="66"/>
      <c r="H8" s="70"/>
    </row>
    <row r="9" spans="1:8">
      <c r="A9" s="52"/>
      <c r="B9" s="71" t="s">
        <v>52</v>
      </c>
      <c r="C9" s="72"/>
      <c r="D9" s="54"/>
      <c r="E9" s="53"/>
      <c r="F9" s="55"/>
      <c r="G9" s="53"/>
      <c r="H9" s="56"/>
    </row>
    <row r="10" spans="1:8" s="32" customFormat="1" ht="29.25" customHeight="1">
      <c r="A10" s="29">
        <v>1</v>
      </c>
      <c r="B10" s="29" t="s">
        <v>32</v>
      </c>
      <c r="C10" s="28" t="s">
        <v>12</v>
      </c>
      <c r="D10" s="38" t="s">
        <v>21</v>
      </c>
      <c r="E10" s="30" t="s">
        <v>16</v>
      </c>
      <c r="F10" s="35">
        <f>11.2*3.41</f>
        <v>38.192</v>
      </c>
      <c r="G10" s="31"/>
      <c r="H10" s="31">
        <f t="shared" ref="H10:H17" si="0">ROUND(G10*F10,0)</f>
        <v>0</v>
      </c>
    </row>
    <row r="11" spans="1:8" s="32" customFormat="1" ht="29.25" customHeight="1">
      <c r="A11" s="29">
        <v>2</v>
      </c>
      <c r="B11" s="29" t="s">
        <v>32</v>
      </c>
      <c r="C11" s="28" t="s">
        <v>13</v>
      </c>
      <c r="D11" s="38"/>
      <c r="E11" s="30" t="s">
        <v>16</v>
      </c>
      <c r="F11" s="35">
        <v>103</v>
      </c>
      <c r="G11" s="31"/>
      <c r="H11" s="31">
        <f t="shared" si="0"/>
        <v>0</v>
      </c>
    </row>
    <row r="12" spans="1:8" s="32" customFormat="1" ht="29.25" customHeight="1">
      <c r="A12" s="29">
        <v>3</v>
      </c>
      <c r="B12" s="29" t="s">
        <v>32</v>
      </c>
      <c r="C12" s="28" t="s">
        <v>34</v>
      </c>
      <c r="D12" s="38" t="s">
        <v>46</v>
      </c>
      <c r="E12" s="30" t="s">
        <v>16</v>
      </c>
      <c r="F12" s="35">
        <v>103</v>
      </c>
      <c r="G12" s="31"/>
      <c r="H12" s="31">
        <f t="shared" si="0"/>
        <v>0</v>
      </c>
    </row>
    <row r="13" spans="1:8" s="32" customFormat="1" ht="39.75" customHeight="1">
      <c r="A13" s="29">
        <v>4</v>
      </c>
      <c r="B13" s="29" t="s">
        <v>32</v>
      </c>
      <c r="C13" s="39" t="s">
        <v>20</v>
      </c>
      <c r="D13" s="40"/>
      <c r="E13" s="40" t="s">
        <v>30</v>
      </c>
      <c r="F13" s="35">
        <v>1</v>
      </c>
      <c r="G13" s="41"/>
      <c r="H13" s="31">
        <f t="shared" si="0"/>
        <v>0</v>
      </c>
    </row>
    <row r="14" spans="1:8" s="32" customFormat="1" ht="34.5" customHeight="1">
      <c r="A14" s="29">
        <v>5</v>
      </c>
      <c r="B14" s="29" t="s">
        <v>37</v>
      </c>
      <c r="C14" s="39" t="s">
        <v>18</v>
      </c>
      <c r="D14" s="40" t="s">
        <v>23</v>
      </c>
      <c r="E14" s="40" t="s">
        <v>22</v>
      </c>
      <c r="F14" s="35">
        <f>9.8*3.41</f>
        <v>33.418000000000006</v>
      </c>
      <c r="G14" s="41"/>
      <c r="H14" s="31">
        <f t="shared" si="0"/>
        <v>0</v>
      </c>
    </row>
    <row r="15" spans="1:8" s="32" customFormat="1" ht="43.5" customHeight="1">
      <c r="A15" s="29">
        <v>6</v>
      </c>
      <c r="B15" s="29" t="s">
        <v>32</v>
      </c>
      <c r="C15" s="39" t="s">
        <v>33</v>
      </c>
      <c r="D15" s="43" t="s">
        <v>42</v>
      </c>
      <c r="E15" s="40" t="s">
        <v>31</v>
      </c>
      <c r="F15" s="35">
        <v>2</v>
      </c>
      <c r="G15" s="41"/>
      <c r="H15" s="31">
        <f t="shared" si="0"/>
        <v>0</v>
      </c>
    </row>
    <row r="16" spans="1:8" s="32" customFormat="1" ht="29.25" customHeight="1">
      <c r="A16" s="29">
        <v>7</v>
      </c>
      <c r="B16" s="29" t="s">
        <v>32</v>
      </c>
      <c r="C16" s="39" t="s">
        <v>19</v>
      </c>
      <c r="D16" s="43" t="s">
        <v>47</v>
      </c>
      <c r="E16" s="40" t="s">
        <v>22</v>
      </c>
      <c r="F16" s="51">
        <v>10</v>
      </c>
      <c r="G16" s="45"/>
      <c r="H16" s="31">
        <f t="shared" si="0"/>
        <v>0</v>
      </c>
    </row>
    <row r="17" spans="1:8" s="32" customFormat="1" ht="32.25" customHeight="1">
      <c r="A17" s="29">
        <v>8</v>
      </c>
      <c r="B17" s="29" t="s">
        <v>32</v>
      </c>
      <c r="C17" s="39" t="s">
        <v>35</v>
      </c>
      <c r="D17" s="43" t="s">
        <v>41</v>
      </c>
      <c r="E17" s="40" t="s">
        <v>22</v>
      </c>
      <c r="F17" s="51">
        <v>10</v>
      </c>
      <c r="G17" s="41"/>
      <c r="H17" s="31">
        <f t="shared" si="0"/>
        <v>0</v>
      </c>
    </row>
    <row r="18" spans="1:8" s="32" customFormat="1" ht="22.5" customHeight="1">
      <c r="A18" s="29"/>
      <c r="B18" s="29"/>
      <c r="C18" s="73" t="s">
        <v>38</v>
      </c>
      <c r="D18" s="73"/>
      <c r="E18" s="40"/>
      <c r="F18" s="37"/>
      <c r="G18" s="41"/>
      <c r="H18" s="44">
        <f>SUM(H10:H17)</f>
        <v>0</v>
      </c>
    </row>
    <row r="19" spans="1:8" s="32" customFormat="1" ht="22.5" customHeight="1">
      <c r="A19" s="29"/>
      <c r="B19" s="29"/>
      <c r="C19" s="73" t="s">
        <v>39</v>
      </c>
      <c r="D19" s="73"/>
      <c r="E19" s="40"/>
      <c r="F19" s="37"/>
      <c r="G19" s="41"/>
      <c r="H19" s="44">
        <f>H18*0.1</f>
        <v>0</v>
      </c>
    </row>
    <row r="20" spans="1:8" s="32" customFormat="1" ht="22.5" customHeight="1">
      <c r="A20" s="29"/>
      <c r="B20" s="29"/>
      <c r="C20" s="73" t="s">
        <v>40</v>
      </c>
      <c r="D20" s="73"/>
      <c r="E20" s="40"/>
      <c r="F20" s="37"/>
      <c r="G20" s="41"/>
      <c r="H20" s="44">
        <f>H18+H19</f>
        <v>0</v>
      </c>
    </row>
    <row r="21" spans="1:8">
      <c r="B21" s="15" t="s">
        <v>8</v>
      </c>
      <c r="C21" s="16"/>
      <c r="D21" s="25"/>
      <c r="E21" s="17"/>
      <c r="F21" s="47"/>
      <c r="G21" s="21"/>
      <c r="H21" s="23"/>
    </row>
    <row r="22" spans="1:8">
      <c r="B22" s="18" t="s">
        <v>9</v>
      </c>
      <c r="C22" s="6"/>
      <c r="D22" s="26"/>
      <c r="E22" s="6"/>
      <c r="F22" s="48"/>
      <c r="G22" s="6"/>
      <c r="H22" s="10"/>
    </row>
    <row r="23" spans="1:8">
      <c r="B23" s="18" t="s">
        <v>10</v>
      </c>
      <c r="C23" s="6"/>
      <c r="D23" s="26"/>
      <c r="E23" s="6"/>
      <c r="F23" s="48"/>
      <c r="G23" s="6"/>
      <c r="H23" s="10"/>
    </row>
    <row r="24" spans="1:8">
      <c r="B24" s="15"/>
      <c r="C24" s="17"/>
      <c r="D24" s="25"/>
      <c r="E24" s="17"/>
      <c r="F24" s="47"/>
      <c r="G24" s="21"/>
      <c r="H24" s="33"/>
    </row>
    <row r="25" spans="1:8" ht="56.25" customHeight="1">
      <c r="B25" s="60"/>
      <c r="C25" s="60"/>
      <c r="D25" s="74" t="s">
        <v>56</v>
      </c>
      <c r="E25" s="74"/>
      <c r="F25" s="74"/>
      <c r="G25" s="74"/>
      <c r="H25" s="11"/>
    </row>
    <row r="26" spans="1:8">
      <c r="C26" s="4"/>
      <c r="D26" s="23"/>
      <c r="E26" s="4"/>
      <c r="H26" s="11"/>
    </row>
    <row r="27" spans="1:8">
      <c r="C27" s="4"/>
      <c r="D27" s="23"/>
      <c r="E27" s="4"/>
      <c r="H27" s="11"/>
    </row>
    <row r="28" spans="1:8">
      <c r="C28" s="4"/>
      <c r="D28" s="23"/>
      <c r="E28" s="4"/>
      <c r="H28" s="12"/>
    </row>
    <row r="29" spans="1:8">
      <c r="C29" s="4"/>
      <c r="D29" s="23"/>
      <c r="E29" s="57"/>
      <c r="H29" s="12"/>
    </row>
    <row r="30" spans="1:8">
      <c r="C30" s="59"/>
      <c r="D30" s="23"/>
      <c r="E30" s="57"/>
      <c r="H30" s="58"/>
    </row>
    <row r="31" spans="1:8">
      <c r="B31" s="60"/>
      <c r="C31" s="60"/>
      <c r="D31" s="1"/>
      <c r="E31" s="61"/>
      <c r="F31" s="61"/>
      <c r="G31" s="61"/>
    </row>
  </sheetData>
  <mergeCells count="18">
    <mergeCell ref="C20:D20"/>
    <mergeCell ref="D25:G25"/>
    <mergeCell ref="B25:C25"/>
    <mergeCell ref="B31:C31"/>
    <mergeCell ref="E31:G31"/>
    <mergeCell ref="A2:H2"/>
    <mergeCell ref="B4:E4"/>
    <mergeCell ref="A7:A8"/>
    <mergeCell ref="B7:B8"/>
    <mergeCell ref="C7:C8"/>
    <mergeCell ref="D7:D8"/>
    <mergeCell ref="E7:E8"/>
    <mergeCell ref="F7:F8"/>
    <mergeCell ref="G7:G8"/>
    <mergeCell ref="H7:H8"/>
    <mergeCell ref="B9:C9"/>
    <mergeCell ref="C18:D18"/>
    <mergeCell ref="C19:D19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 chuyển tủ điện</vt:lpstr>
      <vt:lpstr>Chi phí hoàn trả</vt:lpstr>
    </vt:vector>
  </TitlesOfParts>
  <Company>SeABank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duong.ntt2</dc:creator>
  <cp:lastModifiedBy>viet.dd2</cp:lastModifiedBy>
  <cp:lastPrinted>2020-11-10T08:42:01Z</cp:lastPrinted>
  <dcterms:created xsi:type="dcterms:W3CDTF">2014-12-29T04:57:48Z</dcterms:created>
  <dcterms:modified xsi:type="dcterms:W3CDTF">2020-11-18T07:12:09Z</dcterms:modified>
</cp:coreProperties>
</file>