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TML Seabank 2015\CÔNG TRÌNH NĂM 2020\PHÒNG GIAO DỊCH -CHI NHÁNH\PGD Khâm Thiên\Chào thầu  Khâm Thiên\"/>
    </mc:Choice>
  </mc:AlternateContent>
  <bookViews>
    <workbookView xWindow="360" yWindow="30" windowWidth="12255" windowHeight="11445"/>
  </bookViews>
  <sheets>
    <sheet name="Dự toán" sheetId="14" r:id="rId1"/>
  </sheets>
  <definedNames>
    <definedName name="_xlnm.Print_Area" localSheetId="0">'Dự toán'!$A$1:$I$32</definedName>
  </definedNames>
  <calcPr calcId="152511"/>
</workbook>
</file>

<file path=xl/calcChain.xml><?xml version="1.0" encoding="utf-8"?>
<calcChain xmlns="http://schemas.openxmlformats.org/spreadsheetml/2006/main">
  <c r="H8" i="14" l="1"/>
  <c r="H9" i="14"/>
  <c r="H10" i="14"/>
  <c r="H11" i="14"/>
  <c r="H12" i="14"/>
  <c r="H13" i="14"/>
  <c r="H14" i="14"/>
  <c r="H15" i="14"/>
  <c r="H16" i="14"/>
  <c r="H17" i="14"/>
  <c r="H7" i="14"/>
  <c r="F10" i="14" l="1"/>
  <c r="H18" i="14" l="1"/>
  <c r="H19" i="14" s="1"/>
  <c r="H20" i="14" s="1"/>
</calcChain>
</file>

<file path=xl/sharedStrings.xml><?xml version="1.0" encoding="utf-8"?>
<sst xmlns="http://schemas.openxmlformats.org/spreadsheetml/2006/main" count="67" uniqueCount="58">
  <si>
    <t>bộ</t>
  </si>
  <si>
    <t>m2</t>
  </si>
  <si>
    <t>TT</t>
  </si>
  <si>
    <t>cái</t>
  </si>
  <si>
    <t>HẠNG MỤC         : CẢI TẠO TRANG BỊ NỘI THẤT</t>
  </si>
  <si>
    <t>Hạng mục trang bị</t>
  </si>
  <si>
    <t>Quy cách/ chủng loại</t>
  </si>
  <si>
    <t xml:space="preserve">Đơn vị </t>
  </si>
  <si>
    <t xml:space="preserve">Khối lượng </t>
  </si>
  <si>
    <t>Đơn giá
(VNĐ)</t>
  </si>
  <si>
    <t>Thành tiền
(VNĐ)</t>
  </si>
  <si>
    <t>Ghi chú</t>
  </si>
  <si>
    <t xml:space="preserve">Bàn nhân viên 1.2M
KT: 1200x560x750
Bàn Fami mã CD1256H </t>
  </si>
  <si>
    <t>MS.01</t>
  </si>
  <si>
    <t>THUẾ VAT (10%)</t>
  </si>
  <si>
    <t xml:space="preserve">TỔNG CỘNG  ĐÃ BAO GỒM THUẾ </t>
  </si>
  <si>
    <t xml:space="preserve">Ghi chú: </t>
  </si>
  <si>
    <t>- Khối lượng dự toán là khối lượng tạm tính, khối lượng nghiệm thu là khối lượng thi công thực tế tại công trình</t>
  </si>
  <si>
    <t>- Trong suốt quá trình tham gia chào giá và thi công, nhà thầu phải khảo sát hiện trạng công trình và báo cáo với CĐT nếu có bất cứ thay đổi hoặc vướng mắc nào gặp phải</t>
  </si>
  <si>
    <t>- Thi công cần đảm bảo chắc chắn, an toàn. Nhà thầu có giải pháp kỹ thuật hợp lý hơn cần thông báo với CĐT để phối hợp cùng thực hiện</t>
  </si>
  <si>
    <t>Điều kiện bảo hành:</t>
  </si>
  <si>
    <t>- Bảo hành 12 tháng toàn bộ các hạng mục</t>
  </si>
  <si>
    <t>trọn gói</t>
  </si>
  <si>
    <t>Ghế nhân viên 
(ghế Hòa Phát - GL 110)</t>
  </si>
  <si>
    <t>Mã công việc</t>
  </si>
  <si>
    <t>Maxilite - ICI</t>
  </si>
  <si>
    <t>MS.07</t>
  </si>
  <si>
    <t>HT.HT8</t>
  </si>
  <si>
    <t>Bàn Fami gỗ MFC màu PO (vân gỗ sáng màu)
Mã SP: CD1256H</t>
  </si>
  <si>
    <t xml:space="preserve">Bao gồm 03 bàn V, hộc , vách kính </t>
  </si>
  <si>
    <t>CÔNG TRÌNH      : NGÂN HÀNG TMCP ĐÔNG NAM Á - PGD KHÂM THIÊN</t>
  </si>
  <si>
    <t>ĐỊA ĐIỂM            :  SỐ 142 LÊ DUẨN , KHÂM THIÊN, ĐỐNG ĐA, HÀ NỘI</t>
  </si>
  <si>
    <t xml:space="preserve">CỘNG  </t>
  </si>
  <si>
    <t>NT.V1</t>
  </si>
  <si>
    <t xml:space="preserve">Vách logo wall cho Phòng giao dịch
</t>
  </si>
  <si>
    <t>Thân trên Gỗ MFC phủ melamine vân gỗ sáng màu, mã MFC-MS-2340; giữa ốp kính cường lực dày 8mm sơn màu đỏ 1 mặt trên mặt gỗ MDF; Logo thương hiệu SeABank và đồng tiền sử dụng mika theo chỉ định; khe hắt sáng trên, dưới ánh sáng vàng
Mã bản vẽ: A2-9</t>
  </si>
  <si>
    <t xml:space="preserve">Tháo dỡ bàn chữ V, hộc, vách ngăn kính hiện trạng, vận chuyển lưu kho hoặc tiêu hủy , bàn quầy, logo </t>
  </si>
  <si>
    <t>NT.B3.1</t>
  </si>
  <si>
    <r>
      <t xml:space="preserve">Quầy giao dịch theo thiết kế rút gọn của Seabank
KT: </t>
    </r>
    <r>
      <rPr>
        <b/>
        <sz val="11"/>
        <rFont val="Times New Roman"/>
        <family val="1"/>
      </rPr>
      <t>1200x800x850</t>
    </r>
  </si>
  <si>
    <t xml:space="preserve">Thân trên Gỗ MFC phủ melamine vân gỗ sáng màu, mã MFC-MS-2340; thân dưới  là melamine màu trắng .
Cạnh gỗ dán dây PVC dày 2mm trùng màu. Mặt khách hàng ốp đá nhân tạo siêu cứng màu trắng sứ.
Mặt bàn có gắn tấm mica 2 lớp để che lưng màn hình máy tính  . 
Ngăn kéo ray trượt Hafele bánh nhựa, lắp khóa ở ngăn kéo trên cùng. 
 Lắp đèn chiếu sáng chân bàn ánh sáng vàng. Số thứ tự quầy mica 5mm màu đỏ cắt chữ cao 15cm
</t>
  </si>
  <si>
    <t>NT.T1</t>
  </si>
  <si>
    <r>
      <t xml:space="preserve">Tủ phụ quầy giao dịch
KT: </t>
    </r>
    <r>
      <rPr>
        <b/>
        <sz val="11"/>
        <rFont val="Times New Roman"/>
        <family val="1"/>
      </rPr>
      <t>600x400x450</t>
    </r>
  </si>
  <si>
    <t>Ván MFC mã 2340, cánh mở có khóa, bản lề Hafele giảm chấn
Mã bản vẽ: A2-2</t>
  </si>
  <si>
    <t>Cái</t>
  </si>
  <si>
    <t xml:space="preserve">trọn goi </t>
  </si>
  <si>
    <t>NT.V5</t>
  </si>
  <si>
    <r>
      <t xml:space="preserve">Vách ngăn lửng che quầy giao dịch
KT: </t>
    </r>
    <r>
      <rPr>
        <b/>
        <sz val="12"/>
        <rFont val="Times New Roman"/>
        <family val="1"/>
      </rPr>
      <t>1100 (cao), rộng cánh 700</t>
    </r>
  </si>
  <si>
    <r>
      <t xml:space="preserve">Gỗ MFC phủ melamine vân gỗ sáng màu, mã MFC-MS-2340. Cạnh gỗ dán dây PVC trùng màu., đóng hộp dày 50mm, cao 1,1m; phần cánh rộng 700, bản lề mở 1 chiều, có chốt gạt ngang
Mã bản vẽ: </t>
    </r>
    <r>
      <rPr>
        <b/>
        <sz val="12"/>
        <rFont val="Times New Roman"/>
        <family val="1"/>
      </rPr>
      <t>A2-1-4</t>
    </r>
  </si>
  <si>
    <t>Ghế đôn cho quầy ngồi</t>
  </si>
  <si>
    <t>Khung gỗ tự nhiên, đệm mút, bọc nỉ màu đỏ, chân gỗ sơn trắng, đế nhựa.</t>
  </si>
  <si>
    <r>
      <t xml:space="preserve">Ghế lưng lưới màu đen, đệm ngồi bọc nỉ màu đỏ, chân nhựa 5 chấu có bánh xe, piston nâng hạ thủy lực, tay vịn nhựa.KT: W560 x D660 x H880 mm 
(Mã SP: </t>
    </r>
    <r>
      <rPr>
        <b/>
        <sz val="12"/>
        <rFont val="Times New Roman"/>
        <family val="1"/>
      </rPr>
      <t>Hòa Phát GL 110</t>
    </r>
    <r>
      <rPr>
        <sz val="12"/>
        <rFont val="Times New Roman"/>
        <family val="1"/>
      </rPr>
      <t>)</t>
    </r>
  </si>
  <si>
    <t xml:space="preserve">Dùng hóa chất chuyên dụng </t>
  </si>
  <si>
    <t xml:space="preserve">Giặt thảm sàn tầng 1 </t>
  </si>
  <si>
    <t xml:space="preserve">Sơn  tường trong nhà (sơn 2 nước) khu vực giao dịch </t>
  </si>
  <si>
    <t xml:space="preserve">Đấu điện cho 09 bàn làm việc mới và 3 quầy </t>
  </si>
  <si>
    <t>Công ty …</t>
  </si>
  <si>
    <t>BẢNG CHÀO GIÁ CẢI TẠO PGD KHÂM THIÊN</t>
  </si>
  <si>
    <t>Bao gồm dây ngồn 2x2.5 và ổ cắm 3 chấu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</si>
</sst>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 ###\ ###"/>
    <numFmt numFmtId="166" formatCode="#,##0.00;[Red]#,##0.00"/>
  </numFmts>
  <fonts count="38">
    <font>
      <sz val="11"/>
      <color theme="1"/>
      <name val="Calibri"/>
      <family val="2"/>
      <scheme val="minor"/>
    </font>
    <font>
      <sz val="11"/>
      <color theme="1"/>
      <name val="Calibri"/>
      <family val="2"/>
      <scheme val="minor"/>
    </font>
    <font>
      <sz val="12"/>
      <name val="宋体"/>
      <charset val="134"/>
    </font>
    <font>
      <sz val="11"/>
      <color indexed="8"/>
      <name val="Calibri"/>
      <family val="2"/>
    </font>
    <font>
      <sz val="12"/>
      <name val="Times New Roman"/>
      <family val="1"/>
    </font>
    <font>
      <sz val="10"/>
      <name val="Arial"/>
      <family val="2"/>
    </font>
    <font>
      <sz val="10"/>
      <name val="VNI-Helve"/>
    </font>
    <font>
      <sz val="10"/>
      <name val=".VnTime"/>
      <family val="2"/>
    </font>
    <font>
      <b/>
      <sz val="12"/>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charset val="163"/>
    </font>
    <font>
      <sz val="10"/>
      <name val="VNI-Times"/>
    </font>
    <font>
      <sz val="11"/>
      <name val="Times New Roman"/>
      <family val="1"/>
    </font>
    <font>
      <b/>
      <sz val="11"/>
      <name val="Times New Roman"/>
      <family val="1"/>
    </font>
    <font>
      <sz val="11"/>
      <color theme="1"/>
      <name val="Times New Roman"/>
      <family val="1"/>
    </font>
    <font>
      <b/>
      <sz val="11"/>
      <color theme="1"/>
      <name val="Times New Roman"/>
      <family val="1"/>
    </font>
    <font>
      <sz val="12"/>
      <color rgb="FF7030A0"/>
      <name val="Times New Roman"/>
      <family val="1"/>
    </font>
    <font>
      <b/>
      <sz val="16"/>
      <name val="Times New Roman"/>
      <family val="1"/>
    </font>
    <font>
      <sz val="16"/>
      <name val="Times New Roman"/>
      <family val="1"/>
    </font>
    <font>
      <sz val="12"/>
      <color theme="1"/>
      <name val="Calibri"/>
      <family val="2"/>
      <scheme val="minor"/>
    </font>
    <font>
      <b/>
      <sz val="25"/>
      <name val="Times New Roman"/>
      <family val="1"/>
    </font>
    <font>
      <sz val="12"/>
      <color rgb="FF000000"/>
      <name val="Times New Roman"/>
      <family val="1"/>
    </font>
    <font>
      <sz val="10"/>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1">
    <xf numFmtId="0" fontId="0" fillId="0" borderId="0"/>
    <xf numFmtId="43" fontId="1" fillId="0" borderId="0" applyFont="0" applyFill="0" applyBorder="0" applyAlignment="0" applyProtection="0"/>
    <xf numFmtId="0" fontId="5"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alignment vertical="center"/>
    </xf>
    <xf numFmtId="43" fontId="5" fillId="0" borderId="0" applyFont="0" applyFill="0" applyBorder="0" applyAlignment="0" applyProtection="0"/>
    <xf numFmtId="43" fontId="2" fillId="0" borderId="0" applyFont="0" applyFill="0" applyBorder="0" applyAlignment="0" applyProtection="0">
      <alignment vertical="center"/>
    </xf>
    <xf numFmtId="43" fontId="5" fillId="0" borderId="0" applyFont="0" applyFill="0" applyBorder="0" applyAlignment="0" applyProtection="0"/>
    <xf numFmtId="43" fontId="2" fillId="0" borderId="0" applyFont="0" applyFill="0" applyBorder="0" applyAlignment="0" applyProtection="0">
      <alignment vertical="center"/>
    </xf>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6" fillId="0" borderId="0" applyFont="0" applyFill="0" applyBorder="0" applyAlignment="0" applyProtection="0"/>
    <xf numFmtId="43" fontId="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5" fillId="0" borderId="0"/>
    <xf numFmtId="0" fontId="7" fillId="0" borderId="0"/>
    <xf numFmtId="0" fontId="5" fillId="0" borderId="0"/>
    <xf numFmtId="0" fontId="5" fillId="0" borderId="0"/>
    <xf numFmtId="0" fontId="1" fillId="0" borderId="0"/>
    <xf numFmtId="0" fontId="2" fillId="0" borderId="0"/>
    <xf numFmtId="0" fontId="2" fillId="0" borderId="0"/>
    <xf numFmtId="0" fontId="2" fillId="0" borderId="0"/>
    <xf numFmtId="165" fontId="5" fillId="0" borderId="0"/>
    <xf numFmtId="0" fontId="1" fillId="0" borderId="0"/>
    <xf numFmtId="165" fontId="5" fillId="0" borderId="0"/>
    <xf numFmtId="0" fontId="1" fillId="0" borderId="0"/>
    <xf numFmtId="0" fontId="1" fillId="0" borderId="0"/>
    <xf numFmtId="0" fontId="1" fillId="0" borderId="0"/>
    <xf numFmtId="0" fontId="1" fillId="0" borderId="0"/>
    <xf numFmtId="165" fontId="5" fillId="0" borderId="0"/>
    <xf numFmtId="0" fontId="1" fillId="0" borderId="0"/>
    <xf numFmtId="165"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2" fillId="0" borderId="0"/>
    <xf numFmtId="0" fontId="5" fillId="0" borderId="0"/>
    <xf numFmtId="0" fontId="2" fillId="0" borderId="0"/>
    <xf numFmtId="0" fontId="1" fillId="0" borderId="0"/>
    <xf numFmtId="0" fontId="5" fillId="0" borderId="0"/>
    <xf numFmtId="0" fontId="3" fillId="0" borderId="0"/>
    <xf numFmtId="0" fontId="6"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4" fillId="0" borderId="0"/>
    <xf numFmtId="0" fontId="5" fillId="0" borderId="0"/>
    <xf numFmtId="0" fontId="2" fillId="0" borderId="0"/>
    <xf numFmtId="43" fontId="2" fillId="0" borderId="0" applyFont="0" applyFill="0" applyBorder="0" applyAlignment="0" applyProtection="0">
      <alignment vertical="center"/>
    </xf>
    <xf numFmtId="43" fontId="5" fillId="0" borderId="0" applyFont="0" applyFill="0" applyBorder="0" applyAlignment="0" applyProtection="0"/>
    <xf numFmtId="43" fontId="2" fillId="0" borderId="0" applyFont="0" applyFill="0" applyBorder="0" applyAlignment="0" applyProtection="0">
      <alignment vertical="center"/>
    </xf>
    <xf numFmtId="0" fontId="7" fillId="0" borderId="0"/>
    <xf numFmtId="43" fontId="5" fillId="0" borderId="0" applyFont="0" applyFill="0" applyBorder="0" applyAlignment="0" applyProtection="0"/>
  </cellStyleXfs>
  <cellXfs count="93">
    <xf numFmtId="0" fontId="0" fillId="0" borderId="0" xfId="0"/>
    <xf numFmtId="0" fontId="4" fillId="0" borderId="10" xfId="0" applyFont="1" applyFill="1" applyBorder="1" applyAlignment="1">
      <alignment horizontal="center" vertical="center" wrapText="1"/>
    </xf>
    <xf numFmtId="0" fontId="27" fillId="24" borderId="0" xfId="0" applyFont="1" applyFill="1"/>
    <xf numFmtId="0" fontId="29" fillId="24" borderId="0" xfId="0" applyFont="1" applyFill="1" applyAlignment="1">
      <alignment horizontal="center" vertical="center"/>
    </xf>
    <xf numFmtId="3" fontId="29" fillId="24" borderId="0" xfId="0" applyNumberFormat="1" applyFont="1" applyFill="1" applyAlignment="1">
      <alignment horizontal="right"/>
    </xf>
    <xf numFmtId="0" fontId="29" fillId="24" borderId="0" xfId="0" applyFont="1" applyFill="1"/>
    <xf numFmtId="0" fontId="27" fillId="24" borderId="0" xfId="66" quotePrefix="1" applyFont="1" applyFill="1" applyAlignment="1">
      <alignment vertical="center"/>
    </xf>
    <xf numFmtId="0" fontId="27" fillId="24" borderId="0" xfId="66" applyFont="1" applyFill="1" applyAlignment="1">
      <alignment horizontal="center" vertical="center"/>
    </xf>
    <xf numFmtId="0" fontId="29" fillId="24" borderId="0" xfId="74" applyFont="1" applyFill="1" applyAlignment="1">
      <alignment vertical="center"/>
    </xf>
    <xf numFmtId="3" fontId="29" fillId="24" borderId="0" xfId="74" applyNumberFormat="1" applyFont="1" applyFill="1" applyAlignment="1">
      <alignment horizontal="right"/>
    </xf>
    <xf numFmtId="0" fontId="29" fillId="24" borderId="0" xfId="74" applyFont="1" applyFill="1"/>
    <xf numFmtId="3" fontId="29" fillId="24" borderId="0" xfId="74" applyNumberFormat="1" applyFont="1" applyFill="1"/>
    <xf numFmtId="0" fontId="29" fillId="24" borderId="0" xfId="74" quotePrefix="1" applyFont="1" applyFill="1" applyAlignment="1">
      <alignment vertical="center"/>
    </xf>
    <xf numFmtId="0" fontId="29" fillId="24" borderId="0" xfId="74" applyFont="1" applyFill="1" applyAlignment="1">
      <alignment horizontal="center" vertical="center" wrapText="1"/>
    </xf>
    <xf numFmtId="0" fontId="29" fillId="24" borderId="0" xfId="74" applyFont="1" applyFill="1" applyAlignment="1">
      <alignment vertical="center" wrapText="1"/>
    </xf>
    <xf numFmtId="0" fontId="29" fillId="24" borderId="0" xfId="74" applyFont="1" applyFill="1" applyAlignment="1">
      <alignment horizontal="center" vertical="center"/>
    </xf>
    <xf numFmtId="0" fontId="29" fillId="24" borderId="0" xfId="74" applyFont="1" applyFill="1" applyAlignment="1">
      <alignment horizontal="center"/>
    </xf>
    <xf numFmtId="0" fontId="29" fillId="24" borderId="0" xfId="74" applyFont="1" applyFill="1" applyAlignment="1">
      <alignment horizontal="left" vertical="center" wrapText="1"/>
    </xf>
    <xf numFmtId="0" fontId="29" fillId="24" borderId="0" xfId="74" applyFont="1" applyFill="1" applyBorder="1" applyAlignment="1">
      <alignment horizontal="center" vertical="center"/>
    </xf>
    <xf numFmtId="0" fontId="30" fillId="24" borderId="0" xfId="0" applyFont="1" applyFill="1" applyAlignment="1">
      <alignment horizontal="left"/>
    </xf>
    <xf numFmtId="0" fontId="30" fillId="24" borderId="0" xfId="74" applyFont="1" applyFill="1" applyBorder="1" applyAlignment="1">
      <alignment horizontal="center" vertical="center"/>
    </xf>
    <xf numFmtId="0" fontId="27" fillId="24" borderId="0" xfId="0" applyFont="1" applyFill="1" applyAlignment="1">
      <alignment horizontal="center"/>
    </xf>
    <xf numFmtId="0" fontId="27" fillId="24" borderId="0" xfId="0" applyFont="1" applyFill="1" applyAlignment="1">
      <alignment horizontal="center" vertical="center" wrapText="1"/>
    </xf>
    <xf numFmtId="3" fontId="27" fillId="24" borderId="0" xfId="0" applyNumberFormat="1" applyFont="1" applyFill="1"/>
    <xf numFmtId="4" fontId="27" fillId="24" borderId="0" xfId="0" applyNumberFormat="1" applyFont="1" applyFill="1" applyAlignment="1">
      <alignment horizontal="center" vertical="center"/>
    </xf>
    <xf numFmtId="0" fontId="28" fillId="24" borderId="0" xfId="0" applyFont="1" applyFill="1" applyAlignment="1">
      <alignment horizontal="center"/>
    </xf>
    <xf numFmtId="0" fontId="28" fillId="24" borderId="0" xfId="0" applyFont="1" applyFill="1" applyAlignment="1">
      <alignment horizontal="left"/>
    </xf>
    <xf numFmtId="4" fontId="30" fillId="24" borderId="0" xfId="74" applyNumberFormat="1" applyFont="1" applyFill="1" applyBorder="1" applyAlignment="1">
      <alignment horizontal="center" vertical="center"/>
    </xf>
    <xf numFmtId="0" fontId="31" fillId="0" borderId="0" xfId="0" applyFont="1" applyFill="1" applyAlignment="1">
      <alignment vertical="center"/>
    </xf>
    <xf numFmtId="0" fontId="1" fillId="0" borderId="0" xfId="0" applyFont="1"/>
    <xf numFmtId="0" fontId="1" fillId="0" borderId="0" xfId="0" applyFont="1" applyAlignment="1">
      <alignment horizontal="center"/>
    </xf>
    <xf numFmtId="0" fontId="32" fillId="24" borderId="0" xfId="94" applyFont="1" applyFill="1" applyAlignment="1">
      <alignment vertical="center" wrapText="1"/>
    </xf>
    <xf numFmtId="0" fontId="33" fillId="24" borderId="0" xfId="0" applyFont="1" applyFill="1"/>
    <xf numFmtId="1" fontId="4" fillId="0" borderId="10"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24" borderId="10" xfId="0" applyFont="1" applyFill="1" applyBorder="1" applyAlignment="1">
      <alignment vertical="center"/>
    </xf>
    <xf numFmtId="0" fontId="34" fillId="24" borderId="0" xfId="0" applyFont="1" applyFill="1"/>
    <xf numFmtId="164" fontId="4" fillId="0" borderId="10" xfId="30" applyNumberFormat="1" applyFont="1" applyFill="1" applyBorder="1" applyAlignment="1">
      <alignment vertical="center"/>
    </xf>
    <xf numFmtId="0" fontId="34" fillId="0" borderId="0" xfId="0" applyFont="1"/>
    <xf numFmtId="164" fontId="4" fillId="24" borderId="10" xfId="36" applyNumberFormat="1" applyFont="1" applyFill="1" applyBorder="1" applyAlignment="1">
      <alignment horizontal="center" vertical="center" wrapText="1"/>
    </xf>
    <xf numFmtId="1" fontId="4" fillId="0" borderId="10" xfId="95" applyNumberFormat="1" applyFont="1" applyFill="1" applyBorder="1" applyAlignment="1">
      <alignment vertical="center" wrapText="1"/>
    </xf>
    <xf numFmtId="2" fontId="4" fillId="0" borderId="10" xfId="95" applyNumberFormat="1" applyFont="1" applyFill="1" applyBorder="1" applyAlignment="1">
      <alignment horizontal="center" vertical="center" wrapText="1"/>
    </xf>
    <xf numFmtId="164" fontId="4" fillId="0" borderId="10" xfId="30" applyNumberFormat="1" applyFont="1" applyFill="1" applyBorder="1" applyAlignment="1">
      <alignment horizontal="center" vertical="center" wrapText="1"/>
    </xf>
    <xf numFmtId="0" fontId="4" fillId="24" borderId="10" xfId="0" applyFont="1" applyFill="1" applyBorder="1" applyAlignment="1">
      <alignment horizontal="left" vertical="center" wrapText="1"/>
    </xf>
    <xf numFmtId="0" fontId="27" fillId="24" borderId="0" xfId="0" applyFont="1" applyFill="1" applyAlignment="1">
      <alignment vertical="center"/>
    </xf>
    <xf numFmtId="3" fontId="8" fillId="24" borderId="10" xfId="0" applyNumberFormat="1" applyFont="1" applyFill="1" applyBorder="1" applyAlignment="1">
      <alignment horizontal="center" vertical="center" wrapText="1"/>
    </xf>
    <xf numFmtId="0" fontId="27" fillId="24" borderId="0" xfId="0" applyFont="1" applyFill="1" applyAlignment="1">
      <alignment horizontal="center" vertical="center"/>
    </xf>
    <xf numFmtId="3" fontId="4" fillId="24" borderId="10" xfId="0" applyNumberFormat="1" applyFont="1" applyFill="1" applyBorder="1" applyAlignment="1">
      <alignment horizontal="center" vertical="center" wrapText="1"/>
    </xf>
    <xf numFmtId="0" fontId="31" fillId="24" borderId="10" xfId="84" applyFont="1" applyFill="1" applyBorder="1" applyAlignment="1">
      <alignment horizontal="center" vertical="center" wrapText="1"/>
    </xf>
    <xf numFmtId="0" fontId="27" fillId="24" borderId="0" xfId="96" applyFont="1" applyFill="1" applyAlignment="1">
      <alignment vertical="center"/>
    </xf>
    <xf numFmtId="0" fontId="31" fillId="0" borderId="10" xfId="0" applyFont="1" applyFill="1" applyBorder="1" applyAlignment="1">
      <alignment vertical="center"/>
    </xf>
    <xf numFmtId="166" fontId="29" fillId="24" borderId="0" xfId="74" applyNumberFormat="1" applyFont="1" applyFill="1" applyAlignment="1">
      <alignment horizontal="right"/>
    </xf>
    <xf numFmtId="166" fontId="30" fillId="24" borderId="0" xfId="74" applyNumberFormat="1" applyFont="1" applyFill="1" applyBorder="1" applyAlignment="1">
      <alignment horizontal="right" vertical="center"/>
    </xf>
    <xf numFmtId="166" fontId="27" fillId="24" borderId="0" xfId="0" applyNumberFormat="1" applyFont="1" applyFill="1" applyAlignment="1">
      <alignment horizontal="right"/>
    </xf>
    <xf numFmtId="166" fontId="28" fillId="24" borderId="0" xfId="0" applyNumberFormat="1" applyFont="1" applyFill="1" applyAlignment="1">
      <alignment horizontal="right"/>
    </xf>
    <xf numFmtId="43" fontId="27" fillId="24" borderId="0" xfId="1" applyFont="1" applyFill="1" applyAlignment="1">
      <alignment vertical="center"/>
    </xf>
    <xf numFmtId="43" fontId="4" fillId="24" borderId="10" xfId="1" quotePrefix="1" applyFont="1" applyFill="1" applyBorder="1" applyAlignment="1">
      <alignment horizontal="center" vertical="center" wrapText="1"/>
    </xf>
    <xf numFmtId="43" fontId="4" fillId="0" borderId="10" xfId="1" applyFont="1" applyFill="1" applyBorder="1" applyAlignment="1">
      <alignment horizontal="center" vertical="center" wrapText="1"/>
    </xf>
    <xf numFmtId="43" fontId="29" fillId="24" borderId="0" xfId="1" applyFont="1" applyFill="1" applyAlignment="1">
      <alignment horizontal="center" vertical="center"/>
    </xf>
    <xf numFmtId="43" fontId="29" fillId="24" borderId="0" xfId="1" applyFont="1" applyFill="1" applyAlignment="1">
      <alignment horizontal="center"/>
    </xf>
    <xf numFmtId="43" fontId="27" fillId="24" borderId="0" xfId="1" applyFont="1" applyFill="1" applyAlignment="1">
      <alignment horizontal="center" vertical="center" wrapText="1"/>
    </xf>
    <xf numFmtId="43" fontId="28" fillId="24" borderId="0" xfId="1" applyFont="1" applyFill="1" applyAlignment="1">
      <alignment horizontal="center"/>
    </xf>
    <xf numFmtId="43" fontId="1" fillId="0" borderId="0" xfId="1" applyFont="1"/>
    <xf numFmtId="0" fontId="8" fillId="24" borderId="10" xfId="0" applyFont="1" applyFill="1" applyBorder="1" applyAlignment="1">
      <alignment vertical="center"/>
    </xf>
    <xf numFmtId="0" fontId="28" fillId="24" borderId="10" xfId="0" applyFont="1" applyFill="1" applyBorder="1" applyAlignment="1">
      <alignment vertical="center"/>
    </xf>
    <xf numFmtId="1" fontId="28" fillId="24" borderId="10" xfId="0" applyNumberFormat="1" applyFont="1" applyFill="1" applyBorder="1" applyAlignment="1">
      <alignment horizontal="center" vertical="center" wrapText="1"/>
    </xf>
    <xf numFmtId="1" fontId="27" fillId="24" borderId="10" xfId="95" applyNumberFormat="1" applyFont="1" applyFill="1" applyBorder="1" applyAlignment="1">
      <alignment vertical="center" wrapText="1"/>
    </xf>
    <xf numFmtId="0" fontId="37" fillId="0" borderId="10" xfId="0" applyFont="1" applyFill="1" applyBorder="1" applyAlignment="1">
      <alignment vertical="center" wrapText="1"/>
    </xf>
    <xf numFmtId="0" fontId="27" fillId="24" borderId="10" xfId="0" applyFont="1" applyFill="1" applyBorder="1" applyAlignment="1">
      <alignment horizontal="center" vertical="center" wrapText="1"/>
    </xf>
    <xf numFmtId="43" fontId="27" fillId="24" borderId="10" xfId="1" applyNumberFormat="1" applyFont="1" applyFill="1" applyBorder="1" applyAlignment="1">
      <alignment vertical="center" wrapText="1"/>
    </xf>
    <xf numFmtId="164" fontId="27" fillId="24" borderId="10" xfId="30" applyNumberFormat="1" applyFont="1" applyFill="1" applyBorder="1" applyAlignment="1">
      <alignment vertical="center" wrapText="1"/>
    </xf>
    <xf numFmtId="164" fontId="27" fillId="24" borderId="10" xfId="1" applyNumberFormat="1" applyFont="1" applyFill="1" applyBorder="1" applyAlignment="1">
      <alignment vertical="center"/>
    </xf>
    <xf numFmtId="0" fontId="27" fillId="24" borderId="10" xfId="0" applyFont="1" applyFill="1" applyBorder="1" applyAlignment="1">
      <alignment horizontal="left" vertical="center" wrapText="1"/>
    </xf>
    <xf numFmtId="164" fontId="27" fillId="24" borderId="10" xfId="3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1" fontId="4" fillId="0" borderId="10" xfId="95" applyNumberFormat="1" applyFont="1" applyFill="1" applyBorder="1" applyAlignment="1">
      <alignment horizontal="left" vertical="center" wrapText="1"/>
    </xf>
    <xf numFmtId="3" fontId="4" fillId="0" borderId="10" xfId="0" applyNumberFormat="1" applyFont="1" applyFill="1" applyBorder="1" applyAlignment="1">
      <alignment horizontal="left" vertical="center" wrapText="1"/>
    </xf>
    <xf numFmtId="3" fontId="4" fillId="0" borderId="10" xfId="95" applyNumberFormat="1" applyFont="1" applyFill="1" applyBorder="1" applyAlignment="1">
      <alignment horizontal="left" vertical="center" wrapText="1"/>
    </xf>
    <xf numFmtId="0" fontId="36" fillId="0" borderId="10" xfId="0" applyFont="1" applyBorder="1" applyAlignment="1">
      <alignment vertical="center" wrapText="1"/>
    </xf>
    <xf numFmtId="4" fontId="30" fillId="24" borderId="0" xfId="74" applyNumberFormat="1" applyFont="1" applyFill="1" applyBorder="1" applyAlignment="1">
      <alignment horizontal="center" vertical="center"/>
    </xf>
    <xf numFmtId="4" fontId="28" fillId="24" borderId="0" xfId="0" applyNumberFormat="1" applyFont="1" applyFill="1" applyAlignment="1">
      <alignment horizontal="center" vertical="center"/>
    </xf>
    <xf numFmtId="0" fontId="30" fillId="24" borderId="0" xfId="0" applyFont="1" applyFill="1" applyBorder="1" applyAlignment="1">
      <alignment horizontal="left" vertical="center" wrapText="1"/>
    </xf>
    <xf numFmtId="0" fontId="29" fillId="24" borderId="0" xfId="74" quotePrefix="1" applyFont="1" applyFill="1" applyAlignment="1">
      <alignment horizontal="left" vertical="center" wrapText="1"/>
    </xf>
    <xf numFmtId="0" fontId="28" fillId="24" borderId="11" xfId="0" applyFont="1" applyFill="1" applyBorder="1" applyAlignment="1">
      <alignment horizontal="left" vertical="center"/>
    </xf>
    <xf numFmtId="0" fontId="28" fillId="24" borderId="12" xfId="0" applyFont="1" applyFill="1" applyBorder="1" applyAlignment="1">
      <alignment horizontal="left" vertical="center"/>
    </xf>
    <xf numFmtId="0" fontId="8" fillId="24" borderId="11" xfId="0" applyFont="1" applyFill="1" applyBorder="1" applyAlignment="1">
      <alignment horizontal="left" vertical="center"/>
    </xf>
    <xf numFmtId="0" fontId="8" fillId="24" borderId="12" xfId="0" applyFont="1" applyFill="1" applyBorder="1" applyAlignment="1">
      <alignment horizontal="left" vertical="center"/>
    </xf>
    <xf numFmtId="0" fontId="35" fillId="24" borderId="0" xfId="94" applyFont="1" applyFill="1" applyAlignment="1">
      <alignment horizontal="center" vertical="center" wrapText="1"/>
    </xf>
    <xf numFmtId="0" fontId="27" fillId="24" borderId="0" xfId="96" applyFont="1" applyFill="1" applyAlignment="1">
      <alignment horizontal="left" vertical="center"/>
    </xf>
    <xf numFmtId="0" fontId="28" fillId="24" borderId="10" xfId="0" applyFont="1" applyFill="1" applyBorder="1" applyAlignment="1">
      <alignment horizontal="center" vertical="center" wrapText="1"/>
    </xf>
    <xf numFmtId="43" fontId="28" fillId="24" borderId="10" xfId="1" applyFont="1" applyFill="1" applyBorder="1" applyAlignment="1">
      <alignment horizontal="center" vertical="center" wrapText="1"/>
    </xf>
    <xf numFmtId="3" fontId="28" fillId="24" borderId="13" xfId="0" applyNumberFormat="1" applyFont="1" applyFill="1" applyBorder="1" applyAlignment="1">
      <alignment horizontal="center" vertical="center" wrapText="1"/>
    </xf>
    <xf numFmtId="3" fontId="28" fillId="24" borderId="14" xfId="0" applyNumberFormat="1" applyFont="1" applyFill="1" applyBorder="1" applyAlignment="1">
      <alignment horizontal="center" vertical="center" wrapText="1"/>
    </xf>
  </cellXfs>
  <cellStyles count="111">
    <cellStyle name="0,0_x000d__x000a_NA_x000d__x000a_" xfId="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1" builtinId="3"/>
    <cellStyle name="Comma 10 7" xfId="110"/>
    <cellStyle name="Comma 12" xfId="31"/>
    <cellStyle name="Comma 2" xfId="30"/>
    <cellStyle name="Comma 2 2" xfId="32"/>
    <cellStyle name="Comma 2 2 2" xfId="33"/>
    <cellStyle name="Comma 2 2 2 2" xfId="34"/>
    <cellStyle name="Comma 2 2 2 3" xfId="108"/>
    <cellStyle name="Comma 2 2 3" xfId="107"/>
    <cellStyle name="Comma 2 3" xfId="35"/>
    <cellStyle name="Comma 2 4" xfId="36"/>
    <cellStyle name="Comma 2 5" xfId="37"/>
    <cellStyle name="Comma 2 6" xfId="38"/>
    <cellStyle name="Comma 2 7" xfId="39"/>
    <cellStyle name="Comma 2 8" xfId="40"/>
    <cellStyle name="Comma 2 9" xfId="106"/>
    <cellStyle name="Comma 3" xfId="41"/>
    <cellStyle name="Comma 3 2" xfId="42"/>
    <cellStyle name="Comma 3 3" xfId="43"/>
    <cellStyle name="Comma 3 4" xfId="44"/>
    <cellStyle name="Comma 3 5" xfId="45"/>
    <cellStyle name="Comma 3 6" xfId="46"/>
    <cellStyle name="Comma 4" xfId="47"/>
    <cellStyle name="Comma 4 2" xfId="48"/>
    <cellStyle name="Comma 4 3" xfId="49"/>
    <cellStyle name="Comma 5" xfId="50"/>
    <cellStyle name="Comma 5 2" xfId="51"/>
    <cellStyle name="Comma 5 3" xfId="52"/>
    <cellStyle name="Comma 6" xfId="53"/>
    <cellStyle name="Comma 6 2" xfId="54"/>
    <cellStyle name="Comma 7" xfId="55"/>
    <cellStyle name="Explanatory Text 2" xfId="56"/>
    <cellStyle name="Good 2" xfId="57"/>
    <cellStyle name="Heading 1 2" xfId="58"/>
    <cellStyle name="Heading 2 2" xfId="59"/>
    <cellStyle name="Heading 3 2" xfId="60"/>
    <cellStyle name="Heading 4 2" xfId="61"/>
    <cellStyle name="Input 2" xfId="62"/>
    <cellStyle name="Linked Cell 2" xfId="63"/>
    <cellStyle name="Neutral 2" xfId="64"/>
    <cellStyle name="Normal" xfId="0" builtinId="0"/>
    <cellStyle name="Normal 10" xfId="65"/>
    <cellStyle name="Normal 11" xfId="105"/>
    <cellStyle name="Normal 2 2" xfId="66"/>
    <cellStyle name="Normal 2 3" xfId="109"/>
    <cellStyle name="Normal 3" xfId="67"/>
    <cellStyle name="Normal 3 2" xfId="68"/>
    <cellStyle name="Normal 3 3" xfId="69"/>
    <cellStyle name="Normal 3 4" xfId="70"/>
    <cellStyle name="Normal 3 5" xfId="71"/>
    <cellStyle name="Normal 3 6" xfId="72"/>
    <cellStyle name="Normal 3 7" xfId="73"/>
    <cellStyle name="Normal 4" xfId="74"/>
    <cellStyle name="Normal 4 2" xfId="75"/>
    <cellStyle name="Normal 4 2 2" xfId="76"/>
    <cellStyle name="Normal 4 2 3" xfId="77"/>
    <cellStyle name="Normal 4 2 4" xfId="78"/>
    <cellStyle name="Normal 4 2 5" xfId="79"/>
    <cellStyle name="Normal 4 3" xfId="80"/>
    <cellStyle name="Normal 4 4" xfId="81"/>
    <cellStyle name="Normal 4 5" xfId="82"/>
    <cellStyle name="Normal 5" xfId="83"/>
    <cellStyle name="Normal 5 2" xfId="84"/>
    <cellStyle name="Normal 5 3" xfId="85"/>
    <cellStyle name="Normal 5 4" xfId="86"/>
    <cellStyle name="Normal 5 5" xfId="87"/>
    <cellStyle name="Normal 6" xfId="88"/>
    <cellStyle name="Normal 6 2" xfId="89"/>
    <cellStyle name="Normal 7" xfId="90"/>
    <cellStyle name="Normal 7 2" xfId="91"/>
    <cellStyle name="Normal 8" xfId="92"/>
    <cellStyle name="Normal 9" xfId="93"/>
    <cellStyle name="Normal_03 - Noi That Kien Giang" xfId="94"/>
    <cellStyle name="Normal_QTTION-LUU_1" xfId="95"/>
    <cellStyle name="Normal_Sheet1_1" xfId="96"/>
    <cellStyle name="Note 2" xfId="97"/>
    <cellStyle name="Note 2 2" xfId="98"/>
    <cellStyle name="Output 2" xfId="99"/>
    <cellStyle name="Title 2" xfId="100"/>
    <cellStyle name="Total 2" xfId="101"/>
    <cellStyle name="Warning Text 2" xfId="102"/>
    <cellStyle name="一般_仁寶CVC&amp;HUB標單-2008.04.02" xfId="103"/>
    <cellStyle name="常规_报价单QSD010230001"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tabSelected="1" view="pageBreakPreview" topLeftCell="A10" zoomScale="85" zoomScaleNormal="100" zoomScaleSheetLayoutView="85" workbookViewId="0">
      <selection activeCell="K17" sqref="K17"/>
    </sheetView>
  </sheetViews>
  <sheetFormatPr defaultRowHeight="15"/>
  <cols>
    <col min="1" max="1" width="6.42578125" style="29" customWidth="1"/>
    <col min="2" max="2" width="10" style="30" customWidth="1"/>
    <col min="3" max="3" width="49.7109375" style="29" customWidth="1"/>
    <col min="4" max="4" width="44.85546875" style="29" customWidth="1"/>
    <col min="5" max="5" width="8.85546875" style="29" customWidth="1"/>
    <col min="6" max="6" width="10.28515625" style="62" customWidth="1"/>
    <col min="7" max="7" width="13.5703125" style="29" customWidth="1"/>
    <col min="8" max="8" width="14.28515625" style="29" customWidth="1"/>
    <col min="9" max="9" width="13.28515625" style="29" customWidth="1"/>
    <col min="10" max="10" width="16.7109375" style="29" customWidth="1"/>
    <col min="11" max="16384" width="9.140625" style="29"/>
  </cols>
  <sheetData>
    <row r="1" spans="1:12" s="32" customFormat="1" ht="46.5" customHeight="1">
      <c r="A1" s="87" t="s">
        <v>56</v>
      </c>
      <c r="B1" s="87"/>
      <c r="C1" s="87"/>
      <c r="D1" s="87"/>
      <c r="E1" s="87"/>
      <c r="F1" s="87"/>
      <c r="G1" s="87"/>
      <c r="H1" s="87"/>
      <c r="I1" s="87"/>
      <c r="J1" s="31"/>
      <c r="K1" s="31"/>
      <c r="L1" s="31"/>
    </row>
    <row r="2" spans="1:12" s="2" customFormat="1" ht="19.5" customHeight="1">
      <c r="A2" s="44" t="s">
        <v>30</v>
      </c>
      <c r="B2" s="46"/>
      <c r="C2" s="44"/>
      <c r="D2" s="44"/>
      <c r="E2" s="44"/>
      <c r="F2" s="55"/>
      <c r="G2" s="44"/>
      <c r="H2" s="44"/>
      <c r="I2" s="44"/>
      <c r="J2" s="44"/>
      <c r="K2" s="44"/>
    </row>
    <row r="3" spans="1:12" s="2" customFormat="1" ht="19.5" customHeight="1">
      <c r="A3" s="88" t="s">
        <v>4</v>
      </c>
      <c r="B3" s="88"/>
      <c r="C3" s="88"/>
      <c r="D3" s="88"/>
      <c r="E3" s="88"/>
      <c r="F3" s="88"/>
      <c r="G3" s="88"/>
      <c r="H3" s="88"/>
      <c r="I3" s="88"/>
      <c r="J3" s="88"/>
      <c r="K3" s="88"/>
    </row>
    <row r="4" spans="1:12" s="2" customFormat="1" ht="19.5" customHeight="1">
      <c r="A4" s="49" t="s">
        <v>31</v>
      </c>
      <c r="B4" s="49"/>
      <c r="C4" s="49"/>
      <c r="D4" s="49"/>
      <c r="E4" s="49"/>
      <c r="F4" s="55"/>
      <c r="G4" s="49"/>
      <c r="H4" s="49"/>
      <c r="I4" s="49"/>
      <c r="J4" s="49"/>
      <c r="K4" s="49"/>
    </row>
    <row r="5" spans="1:12" ht="18" customHeight="1">
      <c r="A5" s="89" t="s">
        <v>2</v>
      </c>
      <c r="B5" s="89" t="s">
        <v>24</v>
      </c>
      <c r="C5" s="89" t="s">
        <v>5</v>
      </c>
      <c r="D5" s="89" t="s">
        <v>6</v>
      </c>
      <c r="E5" s="89" t="s">
        <v>7</v>
      </c>
      <c r="F5" s="90" t="s">
        <v>8</v>
      </c>
      <c r="G5" s="91" t="s">
        <v>9</v>
      </c>
      <c r="H5" s="89" t="s">
        <v>10</v>
      </c>
      <c r="I5" s="89" t="s">
        <v>11</v>
      </c>
    </row>
    <row r="6" spans="1:12" ht="18" customHeight="1">
      <c r="A6" s="89"/>
      <c r="B6" s="89"/>
      <c r="C6" s="89"/>
      <c r="D6" s="89"/>
      <c r="E6" s="89"/>
      <c r="F6" s="90"/>
      <c r="G6" s="92"/>
      <c r="H6" s="89"/>
      <c r="I6" s="89"/>
    </row>
    <row r="7" spans="1:12" s="38" customFormat="1" ht="72.75" customHeight="1">
      <c r="A7" s="47">
        <v>1</v>
      </c>
      <c r="B7" s="33" t="s">
        <v>2</v>
      </c>
      <c r="C7" s="40" t="s">
        <v>36</v>
      </c>
      <c r="D7" s="34" t="s">
        <v>29</v>
      </c>
      <c r="E7" s="48" t="s">
        <v>22</v>
      </c>
      <c r="F7" s="56">
        <v>1</v>
      </c>
      <c r="G7" s="42"/>
      <c r="H7" s="71">
        <f t="shared" ref="H7:H17" si="0">F7*G7</f>
        <v>0</v>
      </c>
      <c r="I7" s="43"/>
    </row>
    <row r="8" spans="1:12" s="38" customFormat="1" ht="142.5" customHeight="1">
      <c r="A8" s="47">
        <v>2</v>
      </c>
      <c r="B8" s="65" t="s">
        <v>37</v>
      </c>
      <c r="C8" s="66" t="s">
        <v>38</v>
      </c>
      <c r="D8" s="67" t="s">
        <v>39</v>
      </c>
      <c r="E8" s="68" t="s">
        <v>0</v>
      </c>
      <c r="F8" s="69">
        <v>3</v>
      </c>
      <c r="G8" s="70"/>
      <c r="H8" s="71">
        <f t="shared" si="0"/>
        <v>0</v>
      </c>
      <c r="I8" s="43"/>
    </row>
    <row r="9" spans="1:12" s="38" customFormat="1" ht="57" customHeight="1">
      <c r="A9" s="47">
        <v>3</v>
      </c>
      <c r="B9" s="65" t="s">
        <v>40</v>
      </c>
      <c r="C9" s="66" t="s">
        <v>41</v>
      </c>
      <c r="D9" s="72" t="s">
        <v>42</v>
      </c>
      <c r="E9" s="68" t="s">
        <v>43</v>
      </c>
      <c r="F9" s="69">
        <v>2</v>
      </c>
      <c r="G9" s="73"/>
      <c r="H9" s="71">
        <f t="shared" si="0"/>
        <v>0</v>
      </c>
      <c r="I9" s="43"/>
    </row>
    <row r="10" spans="1:12" s="38" customFormat="1" ht="76.5">
      <c r="A10" s="47">
        <v>4</v>
      </c>
      <c r="B10" s="65" t="s">
        <v>33</v>
      </c>
      <c r="C10" s="66" t="s">
        <v>34</v>
      </c>
      <c r="D10" s="67" t="s">
        <v>35</v>
      </c>
      <c r="E10" s="68" t="s">
        <v>1</v>
      </c>
      <c r="F10" s="69">
        <f>3.6*2.9</f>
        <v>10.44</v>
      </c>
      <c r="G10" s="70"/>
      <c r="H10" s="71">
        <f t="shared" si="0"/>
        <v>0</v>
      </c>
      <c r="I10" s="43"/>
    </row>
    <row r="11" spans="1:12" s="38" customFormat="1" ht="60.75" customHeight="1">
      <c r="A11" s="47">
        <v>5</v>
      </c>
      <c r="B11" s="74" t="s">
        <v>45</v>
      </c>
      <c r="C11" s="75" t="s">
        <v>46</v>
      </c>
      <c r="D11" s="34" t="s">
        <v>47</v>
      </c>
      <c r="E11" s="68" t="s">
        <v>1</v>
      </c>
      <c r="F11" s="69">
        <v>1.4</v>
      </c>
      <c r="G11" s="70"/>
      <c r="H11" s="71">
        <f t="shared" si="0"/>
        <v>0</v>
      </c>
      <c r="I11" s="43"/>
    </row>
    <row r="12" spans="1:12" s="38" customFormat="1" ht="51" customHeight="1">
      <c r="A12" s="47">
        <v>6</v>
      </c>
      <c r="B12" s="65" t="s">
        <v>2</v>
      </c>
      <c r="C12" s="34" t="s">
        <v>48</v>
      </c>
      <c r="D12" s="76" t="s">
        <v>49</v>
      </c>
      <c r="E12" s="68" t="s">
        <v>3</v>
      </c>
      <c r="F12" s="69">
        <v>3</v>
      </c>
      <c r="G12" s="70"/>
      <c r="H12" s="71">
        <f t="shared" si="0"/>
        <v>0</v>
      </c>
      <c r="I12" s="43"/>
    </row>
    <row r="13" spans="1:12" s="36" customFormat="1" ht="48.75" customHeight="1">
      <c r="A13" s="47">
        <v>7</v>
      </c>
      <c r="B13" s="33" t="s">
        <v>27</v>
      </c>
      <c r="C13" s="40" t="s">
        <v>53</v>
      </c>
      <c r="D13" s="1" t="s">
        <v>25</v>
      </c>
      <c r="E13" s="1" t="s">
        <v>1</v>
      </c>
      <c r="F13" s="57">
        <v>80</v>
      </c>
      <c r="G13" s="37"/>
      <c r="H13" s="71">
        <f t="shared" si="0"/>
        <v>0</v>
      </c>
      <c r="I13" s="35"/>
    </row>
    <row r="14" spans="1:12" s="36" customFormat="1" ht="63" customHeight="1">
      <c r="A14" s="47">
        <v>8</v>
      </c>
      <c r="B14" s="74" t="s">
        <v>2</v>
      </c>
      <c r="C14" s="34" t="s">
        <v>52</v>
      </c>
      <c r="D14" s="76" t="s">
        <v>51</v>
      </c>
      <c r="E14" s="1" t="s">
        <v>1</v>
      </c>
      <c r="F14" s="57">
        <v>90</v>
      </c>
      <c r="G14" s="37"/>
      <c r="H14" s="71">
        <f t="shared" si="0"/>
        <v>0</v>
      </c>
      <c r="I14" s="35"/>
    </row>
    <row r="15" spans="1:12" s="28" customFormat="1" ht="66.75" customHeight="1">
      <c r="A15" s="47">
        <v>9</v>
      </c>
      <c r="B15" s="33" t="s">
        <v>26</v>
      </c>
      <c r="C15" s="40" t="s">
        <v>12</v>
      </c>
      <c r="D15" s="40" t="s">
        <v>28</v>
      </c>
      <c r="E15" s="41" t="s">
        <v>0</v>
      </c>
      <c r="F15" s="57">
        <v>9</v>
      </c>
      <c r="G15" s="39"/>
      <c r="H15" s="71">
        <f t="shared" si="0"/>
        <v>0</v>
      </c>
      <c r="I15" s="50"/>
    </row>
    <row r="16" spans="1:12" s="28" customFormat="1" ht="84" customHeight="1">
      <c r="A16" s="47">
        <v>10</v>
      </c>
      <c r="B16" s="74" t="s">
        <v>13</v>
      </c>
      <c r="C16" s="34" t="s">
        <v>23</v>
      </c>
      <c r="D16" s="77" t="s">
        <v>50</v>
      </c>
      <c r="E16" s="41" t="s">
        <v>3</v>
      </c>
      <c r="F16" s="57">
        <v>4</v>
      </c>
      <c r="G16" s="39"/>
      <c r="H16" s="71">
        <f t="shared" si="0"/>
        <v>0</v>
      </c>
      <c r="I16" s="40"/>
    </row>
    <row r="17" spans="1:9" s="38" customFormat="1" ht="57" customHeight="1">
      <c r="A17" s="47">
        <v>11</v>
      </c>
      <c r="B17" s="78" t="s">
        <v>2</v>
      </c>
      <c r="C17" s="78" t="s">
        <v>54</v>
      </c>
      <c r="D17" s="34" t="s">
        <v>57</v>
      </c>
      <c r="E17" s="1" t="s">
        <v>44</v>
      </c>
      <c r="F17" s="57">
        <v>1</v>
      </c>
      <c r="G17" s="37"/>
      <c r="H17" s="71">
        <f t="shared" si="0"/>
        <v>0</v>
      </c>
      <c r="I17" s="35"/>
    </row>
    <row r="18" spans="1:9" s="2" customFormat="1" ht="27.75" customHeight="1">
      <c r="A18" s="47">
        <v>12</v>
      </c>
      <c r="B18" s="85" t="s">
        <v>32</v>
      </c>
      <c r="C18" s="86"/>
      <c r="D18" s="63"/>
      <c r="E18" s="63"/>
      <c r="F18" s="63"/>
      <c r="G18" s="63"/>
      <c r="H18" s="45">
        <f>SUM(H7:H17)</f>
        <v>0</v>
      </c>
      <c r="I18" s="45"/>
    </row>
    <row r="19" spans="1:9" s="2" customFormat="1" ht="27.75" customHeight="1">
      <c r="A19" s="47">
        <v>13</v>
      </c>
      <c r="B19" s="83" t="s">
        <v>14</v>
      </c>
      <c r="C19" s="84"/>
      <c r="D19" s="64"/>
      <c r="E19" s="63"/>
      <c r="F19" s="63"/>
      <c r="G19" s="63"/>
      <c r="H19" s="45">
        <f>10%*H18</f>
        <v>0</v>
      </c>
      <c r="I19" s="45"/>
    </row>
    <row r="20" spans="1:9" s="2" customFormat="1" ht="27.75" customHeight="1">
      <c r="A20" s="47">
        <v>14</v>
      </c>
      <c r="B20" s="83" t="s">
        <v>15</v>
      </c>
      <c r="C20" s="84"/>
      <c r="D20" s="64"/>
      <c r="E20" s="63"/>
      <c r="F20" s="63"/>
      <c r="G20" s="63"/>
      <c r="H20" s="45">
        <f>H18+H19</f>
        <v>0</v>
      </c>
      <c r="I20" s="45"/>
    </row>
    <row r="21" spans="1:9" s="5" customFormat="1" ht="18" customHeight="1">
      <c r="A21" s="3"/>
      <c r="B21" s="81" t="s">
        <v>16</v>
      </c>
      <c r="C21" s="81"/>
      <c r="D21" s="3"/>
      <c r="E21" s="3"/>
      <c r="F21" s="58"/>
      <c r="G21" s="4"/>
    </row>
    <row r="22" spans="1:9" s="10" customFormat="1" ht="18" customHeight="1">
      <c r="A22" s="6" t="s">
        <v>17</v>
      </c>
      <c r="B22" s="7"/>
      <c r="C22" s="7"/>
      <c r="D22" s="8"/>
      <c r="E22" s="8"/>
      <c r="F22" s="58"/>
      <c r="G22" s="9"/>
      <c r="I22" s="11"/>
    </row>
    <row r="23" spans="1:9" s="10" customFormat="1" ht="18" customHeight="1">
      <c r="A23" s="6" t="s">
        <v>18</v>
      </c>
      <c r="B23" s="7"/>
      <c r="C23" s="7"/>
      <c r="D23" s="8"/>
      <c r="E23" s="8"/>
      <c r="F23" s="58"/>
      <c r="G23" s="9"/>
      <c r="I23" s="11"/>
    </row>
    <row r="24" spans="1:9" s="10" customFormat="1" ht="18" customHeight="1">
      <c r="A24" s="12" t="s">
        <v>19</v>
      </c>
      <c r="B24" s="13"/>
      <c r="C24" s="14"/>
      <c r="D24" s="14"/>
      <c r="E24" s="14"/>
      <c r="F24" s="58"/>
      <c r="G24" s="9"/>
      <c r="I24" s="11"/>
    </row>
    <row r="25" spans="1:9" s="10" customFormat="1" ht="18" customHeight="1">
      <c r="B25" s="15" t="s">
        <v>20</v>
      </c>
      <c r="D25" s="16"/>
      <c r="E25" s="16"/>
      <c r="F25" s="58"/>
      <c r="G25" s="51"/>
      <c r="I25" s="11"/>
    </row>
    <row r="26" spans="1:9" s="10" customFormat="1" ht="18" customHeight="1">
      <c r="A26" s="82" t="s">
        <v>21</v>
      </c>
      <c r="B26" s="82"/>
      <c r="C26" s="82"/>
      <c r="D26" s="82"/>
      <c r="E26" s="17"/>
      <c r="F26" s="58"/>
      <c r="G26" s="51"/>
      <c r="I26" s="11"/>
    </row>
    <row r="27" spans="1:9" s="5" customFormat="1" ht="18" customHeight="1">
      <c r="A27" s="3"/>
      <c r="B27" s="18"/>
      <c r="C27" s="19"/>
      <c r="E27" s="20"/>
      <c r="F27" s="59"/>
      <c r="G27" s="52"/>
      <c r="H27" s="79" t="s">
        <v>55</v>
      </c>
      <c r="I27" s="79"/>
    </row>
    <row r="28" spans="1:9" s="5" customFormat="1" ht="18" customHeight="1">
      <c r="A28" s="3"/>
      <c r="B28" s="18"/>
      <c r="C28" s="19"/>
      <c r="D28" s="20"/>
      <c r="F28" s="59"/>
      <c r="G28" s="52"/>
      <c r="H28" s="27"/>
      <c r="I28" s="27"/>
    </row>
    <row r="29" spans="1:9" s="5" customFormat="1" ht="18" customHeight="1">
      <c r="A29" s="3"/>
      <c r="B29" s="18"/>
      <c r="C29" s="19"/>
      <c r="D29" s="20"/>
      <c r="F29" s="59"/>
      <c r="G29" s="52"/>
      <c r="H29" s="27"/>
      <c r="I29" s="27"/>
    </row>
    <row r="30" spans="1:9" s="22" customFormat="1" ht="18" customHeight="1">
      <c r="A30" s="2"/>
      <c r="B30" s="21"/>
      <c r="D30" s="2"/>
      <c r="E30" s="2"/>
      <c r="F30" s="60"/>
      <c r="G30" s="53"/>
      <c r="H30" s="24"/>
      <c r="I30" s="23"/>
    </row>
    <row r="31" spans="1:9" s="22" customFormat="1" ht="18" customHeight="1">
      <c r="A31" s="2"/>
      <c r="B31" s="21"/>
      <c r="D31" s="2"/>
      <c r="E31" s="2"/>
      <c r="F31" s="60"/>
      <c r="G31" s="53"/>
      <c r="H31" s="24"/>
      <c r="I31" s="23"/>
    </row>
    <row r="32" spans="1:9" s="25" customFormat="1" ht="18" customHeight="1">
      <c r="B32" s="21"/>
      <c r="C32" s="26"/>
      <c r="F32" s="61"/>
      <c r="G32" s="54"/>
      <c r="H32" s="80"/>
      <c r="I32" s="80"/>
    </row>
  </sheetData>
  <mergeCells count="18">
    <mergeCell ref="B18:C18"/>
    <mergeCell ref="A1:I1"/>
    <mergeCell ref="A3:K3"/>
    <mergeCell ref="A5:A6"/>
    <mergeCell ref="B5:B6"/>
    <mergeCell ref="C5:C6"/>
    <mergeCell ref="D5:D6"/>
    <mergeCell ref="E5:E6"/>
    <mergeCell ref="F5:F6"/>
    <mergeCell ref="G5:G6"/>
    <mergeCell ref="H5:H6"/>
    <mergeCell ref="I5:I6"/>
    <mergeCell ref="H27:I27"/>
    <mergeCell ref="H32:I32"/>
    <mergeCell ref="B21:C21"/>
    <mergeCell ref="A26:D26"/>
    <mergeCell ref="B19:C19"/>
    <mergeCell ref="B20:C20"/>
  </mergeCells>
  <printOptions horizontalCentered="1"/>
  <pageMargins left="0.2" right="0.2" top="0.25" bottom="0.25" header="0.3" footer="0.3"/>
  <pageSetup scale="78" orientation="landscape" r:id="rId1"/>
  <rowBreaks count="1" manualBreakCount="1">
    <brk id="14" max="8"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Dự toán</vt:lpstr>
      <vt:lpstr>'Dự toán'!Print_Area</vt:lpstr>
    </vt:vector>
  </TitlesOfParts>
  <Company>SBD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do.nq</dc:creator>
  <cp:lastModifiedBy>thao.nt7</cp:lastModifiedBy>
  <cp:lastPrinted>2020-10-02T03:52:28Z</cp:lastPrinted>
  <dcterms:created xsi:type="dcterms:W3CDTF">2019-02-20T04:00:27Z</dcterms:created>
  <dcterms:modified xsi:type="dcterms:W3CDTF">2020-10-07T03:20:02Z</dcterms:modified>
</cp:coreProperties>
</file>