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805" yWindow="375" windowWidth="15195" windowHeight="8445"/>
  </bookViews>
  <sheets>
    <sheet name="DT" sheetId="20" r:id="rId1"/>
  </sheets>
  <externalReferences>
    <externalReference r:id="rId2"/>
  </externalReferences>
  <definedNames>
    <definedName name="_xlnm.Print_Area" localSheetId="0">DT!$A$1:$I$57</definedName>
    <definedName name="_xlnm.Print_Titles" localSheetId="0">DT!$10:$11</definedName>
    <definedName name="USD">[1]Sheet1!$D$5</definedName>
    <definedName name="vnd" localSheetId="0">#REF!</definedName>
    <definedName name="vnd">#REF!</definedName>
  </definedNames>
  <calcPr calcId="144525"/>
</workbook>
</file>

<file path=xl/calcChain.xml><?xml version="1.0" encoding="utf-8"?>
<calcChain xmlns="http://schemas.openxmlformats.org/spreadsheetml/2006/main">
  <c r="H40" i="20" l="1"/>
  <c r="H39" i="20"/>
  <c r="H42" i="20" l="1"/>
  <c r="H41" i="20"/>
  <c r="H43" i="20" s="1"/>
  <c r="H45" i="20" l="1"/>
  <c r="H44" i="20"/>
  <c r="H46" i="20" l="1"/>
  <c r="H47" i="20" s="1"/>
  <c r="H48" i="20" s="1"/>
  <c r="H19" i="20"/>
  <c r="H16" i="20" l="1"/>
  <c r="H14" i="20" l="1"/>
  <c r="H15" i="20"/>
  <c r="H17" i="20"/>
  <c r="H20" i="20"/>
  <c r="H21" i="20"/>
  <c r="H22" i="20"/>
  <c r="H23" i="20"/>
  <c r="H24" i="20"/>
  <c r="H25" i="20"/>
  <c r="H26" i="20"/>
  <c r="H28" i="20"/>
  <c r="H29" i="20" l="1"/>
  <c r="H31" i="20" s="1"/>
  <c r="H30" i="20" l="1"/>
  <c r="H32" i="20" l="1"/>
  <c r="H33" i="20" s="1"/>
  <c r="H34" i="20" s="1"/>
  <c r="H50" i="20" s="1"/>
</calcChain>
</file>

<file path=xl/sharedStrings.xml><?xml version="1.0" encoding="utf-8"?>
<sst xmlns="http://schemas.openxmlformats.org/spreadsheetml/2006/main" count="128" uniqueCount="93">
  <si>
    <t>STT</t>
  </si>
  <si>
    <t>ĐVT</t>
  </si>
  <si>
    <t>MÃ CV</t>
  </si>
  <si>
    <t>HẠNG MỤC / MÔ TẢ</t>
  </si>
  <si>
    <t>QUY CÁCH / XUẤT XỨ / BẢN VẼ</t>
  </si>
  <si>
    <t>KHỐI LƯỢNG</t>
  </si>
  <si>
    <t>ĐƠN GIÁ</t>
  </si>
  <si>
    <t>THÀNH TIỀN</t>
  </si>
  <si>
    <t>A</t>
  </si>
  <si>
    <t>B</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</si>
  <si>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</si>
  <si>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</si>
  <si>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</si>
  <si>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TT</t>
  </si>
  <si>
    <t>- Trong suốt quá trình tham gia chào giá và thi công, nhà thầu phải khảo sát hiện trạng công trình và báo cáo với CĐT nếu có bất cứ thay đổi hoặc vướng mắc nào</t>
  </si>
  <si>
    <t>GHI CHÚ</t>
  </si>
  <si>
    <t>HẠNG MỤC         : CẢI TẠO SỬA CHŨA VÀ TRANG BỊ NỘI THẤT</t>
  </si>
  <si>
    <t>HT.HT8</t>
  </si>
  <si>
    <t>Sơn không bả trần và tường trong nhà (sơn 3 nước)</t>
  </si>
  <si>
    <t>m2</t>
  </si>
  <si>
    <t>gói</t>
  </si>
  <si>
    <t>cái</t>
  </si>
  <si>
    <t>m</t>
  </si>
  <si>
    <t>Đ.K2</t>
  </si>
  <si>
    <t>bộ</t>
  </si>
  <si>
    <t>BẢNG DỰ TOÁN KINH PHÍ XÂY LẮP &amp;TRANG BỊ  NỘI THẤT</t>
  </si>
  <si>
    <t>C</t>
  </si>
  <si>
    <t>ĐH.K1</t>
  </si>
  <si>
    <t xml:space="preserve">Ống đồng + bảo ôn + simili </t>
  </si>
  <si>
    <t>Đồng bộ theo điều hòa</t>
  </si>
  <si>
    <t>ĐH.K4</t>
  </si>
  <si>
    <t>Ống thoát nước ngưng</t>
  </si>
  <si>
    <t>ĐH.K5</t>
  </si>
  <si>
    <t>Dây điều khiển đơn 2x2.5mm</t>
  </si>
  <si>
    <t>Cadivi/ Trần Phú</t>
  </si>
  <si>
    <t>ĐH.K6</t>
  </si>
  <si>
    <t>Ống luồn dây D20</t>
  </si>
  <si>
    <t>SP/SINO</t>
  </si>
  <si>
    <t>ĐH.K7</t>
  </si>
  <si>
    <t>Nhân công lắp đặt điều hòa</t>
  </si>
  <si>
    <t>HT.HT12</t>
  </si>
  <si>
    <t>Vệ sinh công nghiệp</t>
  </si>
  <si>
    <t>Bộ</t>
  </si>
  <si>
    <t>MS.14</t>
  </si>
  <si>
    <t>Ghế bằng da công nghiệp cao cấp, chân nhựa có bánh xe, tay nhựa, bát có chức năng điều chỉnh độ cao cần hơi và độ ngả của ghế.
KT: W620 x D710 x H1150 mm
(Mã số: Hòa Phát SG 904)</t>
  </si>
  <si>
    <t>Daikin/Panasonic</t>
  </si>
  <si>
    <t>ĐH.T3</t>
  </si>
  <si>
    <t>Điều hòa 1 chiều, loại treo tường 18000 BTU</t>
  </si>
  <si>
    <t>ĐH.K3</t>
  </si>
  <si>
    <t>Kệ đỡ cục nóng máy lạnh</t>
  </si>
  <si>
    <t>BH.PN2</t>
  </si>
  <si>
    <t>Nhân công lắp đặt hệ thống điện</t>
  </si>
  <si>
    <t xml:space="preserve">Bạt hiflex in mực ngoài trời hình ảnh quảng cáo sản phẩm SeABank, đằng sau lót tôn lá chống gió dày 0.3 - 0.5 mm. Chi phí bao gồm nhân công và vật tư in ấn + treo lắp pano mới, tận dụng hệ khung thép hiện trạng để gia cố treo lắp nhằm đảm bảo chắc chắn trong việc chống gió bão. </t>
  </si>
  <si>
    <t>Hệ số làm ngoài giờ hành chính</t>
  </si>
  <si>
    <t>Tổng giá trị dự toán</t>
  </si>
  <si>
    <t>Hệ số nhân công ngoại tỉnh</t>
  </si>
  <si>
    <t>HS1</t>
  </si>
  <si>
    <t>HS2</t>
  </si>
  <si>
    <t>Không áp dụng nhà thầu địa phương</t>
  </si>
  <si>
    <t>VAT</t>
  </si>
  <si>
    <t>Tổng giá trị dự toán (sau VAT)</t>
  </si>
  <si>
    <t>Lắp đặt vận hành hoàn thiện</t>
  </si>
  <si>
    <t>Tổng cộng</t>
  </si>
  <si>
    <t>ĐỊA ĐIỂM XD      : Số 125 - 127 đường Nguyễn Tất Thành, phường 8, thành phố Cà Mau, tỉnh Cà Mau</t>
  </si>
  <si>
    <t>CÔNG TRÌNH      : NGÂN HÀNG TMCP ĐÔNG NAM Á - CN CÀ MAU</t>
  </si>
  <si>
    <t xml:space="preserve">Tháo điều hòa cũ </t>
  </si>
  <si>
    <t>Tháo điều hòa cũ hỏng - bàn giao lại cho CN ( 1 máy lạnh 18000BTU phòng họp)</t>
  </si>
  <si>
    <t>Lắp đặt Pano Quảng cáo sản phẩm  Kt: 9.5*2.2m
Kiểm tra kích thước trước khi thi công</t>
  </si>
  <si>
    <t>Chống thấm alu mặt tiền</t>
  </si>
  <si>
    <t>Maxilite - ICI. Khu vực sảnh giao dịch tầng trệt</t>
  </si>
  <si>
    <t>Gia công lại hệ khung tấm trần thạch cao</t>
  </si>
  <si>
    <t>Bao gồm nhân công và vật tư phụ, gia cố lại khung xương trần thạch cao khoãng 10m2, bắn thêm ti treo, bổ sung thêm nẹp trần để đảm bảo chắc chắn.</t>
  </si>
  <si>
    <t>Khu vực tầng trệt - sảnh giao dịch</t>
  </si>
  <si>
    <t>PHẦN CẢI TẠO HOÀN THIỆN</t>
  </si>
  <si>
    <t xml:space="preserve">Bao gồm nhân công và vật tư phụ (dây điện, ổ cắm, nẹp…) lắp đặt điện cho bàn làm việc mới
</t>
  </si>
  <si>
    <t>PHẦN ĐIỀU HÒA</t>
  </si>
  <si>
    <t>PHẦN BIỂU HIỆU</t>
  </si>
  <si>
    <t>- Bao gồm nhân công và vật tư, giàn giáo kiếm tra chống thấm alu mặt tiền, đáy biển quãng cáo (khoãng 15m2), bắn keo vào các mối nối. Dự phòng thay thế cho các tấm alu đã bị hỏng (khoãng 5m2)</t>
  </si>
  <si>
    <r>
      <t xml:space="preserve">Ghế Giám đốc/PGD
</t>
    </r>
    <r>
      <rPr>
        <b/>
        <sz val="11"/>
        <color theme="1"/>
        <rFont val="Times New Roman"/>
        <family val="1"/>
      </rPr>
      <t>(Ghế Hòa Phát - SG 350)</t>
    </r>
    <r>
      <rPr>
        <sz val="11"/>
        <color theme="1"/>
        <rFont val="Times New Roman"/>
        <family val="1"/>
      </rPr>
      <t xml:space="preserve">
</t>
    </r>
  </si>
  <si>
    <t xml:space="preserve">tien phong </t>
  </si>
  <si>
    <t>I</t>
  </si>
  <si>
    <t>PHẦN CẢI TẠO CN CÀ MAU</t>
  </si>
  <si>
    <t>PHẦN CẢI TẠO VẬN HÀNH TỈNH</t>
  </si>
  <si>
    <t>II</t>
  </si>
  <si>
    <t>Tổng giá trị dự toán cải tạo của CN Cà Mau Và Vận hành tỉnh (sau VAT)</t>
  </si>
  <si>
    <t>MS16</t>
  </si>
  <si>
    <t>Bàn trưởng phòng 1.6m
KT: 1600x700x750
(Bàn Fami mã CD1600H)</t>
  </si>
  <si>
    <r>
      <t xml:space="preserve">Bàn Fami gỗ MFC màu PO (vân gỗ sáng màu)
Mã SP: </t>
    </r>
    <r>
      <rPr>
        <b/>
        <sz val="12"/>
        <rFont val="Times New Roman"/>
        <family val="1"/>
      </rPr>
      <t>CD1600H</t>
    </r>
  </si>
  <si>
    <t>Cái</t>
  </si>
  <si>
    <t>Hộc tủ di động</t>
  </si>
  <si>
    <t>Hộc di động ngăn kéo 3 ngăn, có khóa, bề mặt phủ Laminate HP Hàn Quốc (màu sắc tương đồng với bàn làm việc)</t>
  </si>
  <si>
    <t>MS</t>
  </si>
  <si>
    <t>Đại diện hợp pháp của nhà thầu
(Ký, ghi rõ họ tên, chức danh, đóng dấu)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</si>
</sst>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1">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b/>
      <sz val="11"/>
      <name val="Times New Roman"/>
      <family val="1"/>
    </font>
    <font>
      <sz val="11"/>
      <name val="Times New Roman"/>
      <family val="1"/>
    </font>
    <font>
      <b/>
      <i/>
      <sz val="11"/>
      <name val="Times New Roman"/>
      <family val="1"/>
    </font>
    <font>
      <b/>
      <sz val="18"/>
      <name val="Times New Roman"/>
      <family val="1"/>
    </font>
    <font>
      <sz val="10"/>
      <name val="VNI-Helve"/>
    </font>
    <font>
      <sz val="12"/>
      <name val="宋体"/>
      <charset val="134"/>
    </font>
    <font>
      <sz val="10"/>
      <name val=".VnTime"/>
      <family val="2"/>
    </font>
    <font>
      <i/>
      <sz val="11"/>
      <name val="Times New Roman"/>
      <family val="1"/>
    </font>
    <font>
      <sz val="11"/>
      <color theme="1"/>
      <name val="Calibri"/>
      <family val="2"/>
      <scheme val="minor"/>
    </font>
    <font>
      <sz val="11"/>
      <color theme="1"/>
      <name val="Times New Roman"/>
      <family val="1"/>
    </font>
    <font>
      <sz val="11"/>
      <color rgb="FFFF0000"/>
      <name val="Times New Roman"/>
      <family val="1"/>
    </font>
    <font>
      <b/>
      <i/>
      <sz val="12"/>
      <name val="Times New Roman"/>
      <family val="1"/>
    </font>
    <font>
      <b/>
      <sz val="11"/>
      <color theme="1"/>
      <name val="Times New Roman"/>
      <family val="1"/>
    </font>
    <font>
      <b/>
      <u/>
      <sz val="11"/>
      <name val="Times New Roman"/>
      <family val="1"/>
    </font>
    <font>
      <i/>
      <sz val="12"/>
      <name val="Times New Roman"/>
      <family val="1"/>
    </font>
    <font>
      <sz val="10"/>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0" fontId="3" fillId="0" borderId="0"/>
    <xf numFmtId="43" fontId="13" fillId="0" borderId="0" applyFont="0" applyFill="0" applyBorder="0" applyAlignment="0" applyProtection="0"/>
    <xf numFmtId="43" fontId="10" fillId="0" borderId="0" applyFont="0" applyFill="0" applyBorder="0" applyAlignment="0" applyProtection="0">
      <alignment vertical="center"/>
    </xf>
    <xf numFmtId="43" fontId="13" fillId="0" borderId="0" applyFont="0" applyFill="0" applyBorder="0" applyAlignment="0" applyProtection="0"/>
    <xf numFmtId="0" fontId="11" fillId="0" borderId="0"/>
    <xf numFmtId="0" fontId="10" fillId="0" borderId="0"/>
    <xf numFmtId="0" fontId="13" fillId="0" borderId="0"/>
    <xf numFmtId="0" fontId="1" fillId="0" borderId="0"/>
    <xf numFmtId="0" fontId="9" fillId="0" borderId="0"/>
    <xf numFmtId="0" fontId="3" fillId="0" borderId="0"/>
    <xf numFmtId="0" fontId="2" fillId="0" borderId="0"/>
    <xf numFmtId="0" fontId="3" fillId="0" borderId="0"/>
    <xf numFmtId="0" fontId="3" fillId="0" borderId="0"/>
    <xf numFmtId="0" fontId="13" fillId="0" borderId="0"/>
    <xf numFmtId="0" fontId="13" fillId="0" borderId="0"/>
    <xf numFmtId="9" fontId="10" fillId="0" borderId="0" applyFont="0" applyFill="0" applyBorder="0" applyAlignment="0" applyProtection="0"/>
  </cellStyleXfs>
  <cellXfs count="144">
    <xf numFmtId="0" fontId="0" fillId="0" borderId="0" xfId="0"/>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2" applyNumberFormat="1" applyFont="1" applyFill="1" applyBorder="1" applyAlignment="1">
      <alignment vertical="center"/>
    </xf>
    <xf numFmtId="0" fontId="6" fillId="0" borderId="0" xfId="0" applyFont="1" applyFill="1" applyAlignment="1">
      <alignment vertical="center"/>
    </xf>
    <xf numFmtId="0" fontId="6" fillId="0" borderId="0" xfId="10" applyFont="1" applyFill="1" applyAlignment="1">
      <alignment vertical="center" wrapText="1"/>
    </xf>
    <xf numFmtId="0" fontId="6" fillId="0" borderId="0" xfId="10" applyFont="1" applyFill="1" applyAlignment="1">
      <alignment horizontal="left" vertical="center" wrapText="1"/>
    </xf>
    <xf numFmtId="1" fontId="5" fillId="0" borderId="1" xfId="0" applyNumberFormat="1" applyFont="1" applyFill="1" applyBorder="1" applyAlignment="1">
      <alignment horizontal="left" vertical="center" wrapText="1"/>
    </xf>
    <xf numFmtId="1" fontId="6" fillId="0" borderId="1" xfId="9" applyNumberFormat="1" applyFont="1" applyFill="1" applyBorder="1" applyAlignment="1">
      <alignment vertical="center" wrapText="1"/>
    </xf>
    <xf numFmtId="1" fontId="6" fillId="0" borderId="1" xfId="9" applyNumberFormat="1" applyFont="1" applyFill="1" applyBorder="1" applyAlignment="1">
      <alignment horizontal="center" vertical="center"/>
    </xf>
    <xf numFmtId="0" fontId="5" fillId="0" borderId="0" xfId="10" applyFont="1" applyFill="1" applyAlignment="1">
      <alignment horizontal="left" vertical="center"/>
    </xf>
    <xf numFmtId="164" fontId="6" fillId="0" borderId="0" xfId="2" applyNumberFormat="1" applyFont="1" applyFill="1" applyAlignment="1">
      <alignment vertical="center"/>
    </xf>
    <xf numFmtId="164" fontId="6" fillId="0" borderId="0" xfId="2" applyNumberFormat="1" applyFont="1" applyFill="1" applyAlignment="1">
      <alignment vertical="center" wrapText="1"/>
    </xf>
    <xf numFmtId="0" fontId="6" fillId="0" borderId="0" xfId="10" applyFont="1" applyFill="1" applyAlignment="1">
      <alignment horizontal="center" vertical="center" wrapText="1"/>
    </xf>
    <xf numFmtId="0" fontId="6" fillId="0" borderId="0" xfId="10" applyFont="1" applyFill="1" applyAlignment="1">
      <alignment horizontal="right" vertical="center" wrapText="1"/>
    </xf>
    <xf numFmtId="0" fontId="6" fillId="0" borderId="0" xfId="0" applyFont="1" applyFill="1" applyAlignment="1">
      <alignment horizontal="right" vertical="center"/>
    </xf>
    <xf numFmtId="164" fontId="5" fillId="0" borderId="1" xfId="2" applyNumberFormat="1" applyFont="1" applyFill="1" applyBorder="1" applyAlignment="1">
      <alignment vertical="center"/>
    </xf>
    <xf numFmtId="0" fontId="6" fillId="0" borderId="1" xfId="0" quotePrefix="1" applyFont="1" applyFill="1" applyBorder="1" applyAlignment="1">
      <alignment horizontal="left" vertical="center" wrapText="1"/>
    </xf>
    <xf numFmtId="0" fontId="4" fillId="0" borderId="0" xfId="8" applyFont="1" applyFill="1" applyAlignment="1">
      <alignment horizontal="center" vertical="center" wrapText="1"/>
    </xf>
    <xf numFmtId="0" fontId="4" fillId="0" borderId="0" xfId="8" applyFont="1" applyFill="1" applyAlignment="1">
      <alignment horizontal="left" vertical="center" wrapText="1" readingOrder="1"/>
    </xf>
    <xf numFmtId="0" fontId="4" fillId="0" borderId="0" xfId="0" applyFont="1" applyFill="1" applyAlignment="1">
      <alignment horizontal="left" vertical="center" wrapText="1"/>
    </xf>
    <xf numFmtId="0" fontId="4" fillId="0" borderId="0" xfId="10" applyFont="1" applyFill="1" applyAlignment="1">
      <alignment horizontal="left" vertical="center" wrapText="1"/>
    </xf>
    <xf numFmtId="164" fontId="4" fillId="0" borderId="0" xfId="2" applyNumberFormat="1" applyFont="1" applyFill="1" applyAlignment="1">
      <alignment horizontal="center" vertical="center" wrapText="1"/>
    </xf>
    <xf numFmtId="164" fontId="6" fillId="0" borderId="0" xfId="2" applyNumberFormat="1" applyFont="1" applyFill="1" applyAlignment="1">
      <alignment horizontal="right" vertical="center" wrapText="1"/>
    </xf>
    <xf numFmtId="164" fontId="6" fillId="0" borderId="0" xfId="2" applyNumberFormat="1" applyFont="1" applyFill="1" applyAlignment="1">
      <alignment horizontal="right" vertical="center"/>
    </xf>
    <xf numFmtId="164" fontId="6" fillId="0" borderId="1" xfId="3" applyNumberFormat="1" applyFont="1" applyFill="1" applyBorder="1" applyAlignment="1">
      <alignment vertical="center" wrapText="1"/>
    </xf>
    <xf numFmtId="164" fontId="6" fillId="0" borderId="1" xfId="3" applyNumberFormat="1" applyFont="1" applyFill="1" applyBorder="1" applyAlignment="1">
      <alignment vertical="center"/>
    </xf>
    <xf numFmtId="1" fontId="5" fillId="0" borderId="1" xfId="0" applyNumberFormat="1" applyFont="1" applyFill="1" applyBorder="1" applyAlignment="1">
      <alignment horizontal="left" vertical="center"/>
    </xf>
    <xf numFmtId="1" fontId="6" fillId="0" borderId="1" xfId="0" applyNumberFormat="1" applyFont="1" applyFill="1" applyBorder="1" applyAlignment="1">
      <alignment horizontal="center" vertical="center" wrapText="1"/>
    </xf>
    <xf numFmtId="0" fontId="5" fillId="0" borderId="0" xfId="5" applyFont="1" applyFill="1" applyAlignment="1">
      <alignment horizontal="left" vertical="center"/>
    </xf>
    <xf numFmtId="0" fontId="5" fillId="0" borderId="0" xfId="5" applyFont="1" applyFill="1" applyAlignment="1">
      <alignment horizontal="center" vertical="center"/>
    </xf>
    <xf numFmtId="0" fontId="6" fillId="0" borderId="0" xfId="5" applyFont="1" applyFill="1" applyAlignment="1">
      <alignment horizontal="left" vertical="center"/>
    </xf>
    <xf numFmtId="0" fontId="6" fillId="0" borderId="0" xfId="5" applyFont="1" applyFill="1" applyAlignment="1">
      <alignment horizontal="center" vertical="center"/>
    </xf>
    <xf numFmtId="0" fontId="6" fillId="0" borderId="0" xfId="5" quotePrefix="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164" fontId="6" fillId="0" borderId="0" xfId="2" applyNumberFormat="1" applyFont="1" applyFill="1" applyAlignment="1">
      <alignment horizontal="left" vertical="center" wrapText="1"/>
    </xf>
    <xf numFmtId="43" fontId="12" fillId="0" borderId="0" xfId="2" applyFont="1" applyFill="1" applyAlignment="1">
      <alignment horizontal="right" vertical="center" wrapText="1"/>
    </xf>
    <xf numFmtId="43" fontId="12" fillId="0" borderId="1" xfId="2" applyFont="1" applyFill="1" applyBorder="1" applyAlignment="1">
      <alignment horizontal="center" vertical="center" wrapText="1"/>
    </xf>
    <xf numFmtId="1" fontId="6" fillId="0" borderId="1" xfId="0" quotePrefix="1"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xf>
    <xf numFmtId="164" fontId="14" fillId="0" borderId="1" xfId="2" applyNumberFormat="1" applyFont="1" applyFill="1" applyBorder="1" applyAlignment="1">
      <alignment horizontal="center" vertical="center"/>
    </xf>
    <xf numFmtId="43" fontId="16" fillId="0" borderId="0" xfId="2" applyFont="1" applyFill="1" applyAlignment="1">
      <alignment horizontal="center" vertical="center" wrapText="1"/>
    </xf>
    <xf numFmtId="43" fontId="12" fillId="0" borderId="0" xfId="2" applyFont="1" applyFill="1" applyAlignment="1">
      <alignment horizontal="right" vertical="center"/>
    </xf>
    <xf numFmtId="0" fontId="14" fillId="0" borderId="1" xfId="0" applyFont="1" applyFill="1" applyBorder="1" applyAlignment="1">
      <alignment horizontal="left" wrapText="1"/>
    </xf>
    <xf numFmtId="1" fontId="5" fillId="0" borderId="1" xfId="6" applyNumberFormat="1" applyFont="1" applyFill="1" applyBorder="1" applyAlignment="1">
      <alignment horizontal="left" vertical="center" wrapText="1"/>
    </xf>
    <xf numFmtId="0" fontId="6" fillId="0" borderId="1" xfId="13" applyFont="1" applyFill="1" applyBorder="1" applyAlignment="1">
      <alignment horizontal="justify" vertical="center" wrapText="1"/>
    </xf>
    <xf numFmtId="0" fontId="6" fillId="0" borderId="1" xfId="13" quotePrefix="1" applyFont="1" applyFill="1" applyBorder="1" applyAlignment="1">
      <alignment vertical="center" wrapText="1"/>
    </xf>
    <xf numFmtId="0" fontId="6" fillId="0" borderId="1" xfId="13" applyFont="1" applyFill="1" applyBorder="1" applyAlignment="1">
      <alignment horizontal="center" vertical="center" wrapText="1"/>
    </xf>
    <xf numFmtId="3" fontId="6" fillId="0" borderId="1" xfId="13" applyNumberFormat="1" applyFont="1" applyFill="1" applyBorder="1" applyAlignment="1">
      <alignment horizontal="right" vertical="center" wrapText="1"/>
    </xf>
    <xf numFmtId="0" fontId="5"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5" fillId="0" borderId="0" xfId="0" applyFont="1" applyFill="1" applyAlignment="1">
      <alignment vertical="center"/>
    </xf>
    <xf numFmtId="9" fontId="6" fillId="0" borderId="1" xfId="0" applyNumberFormat="1" applyFont="1" applyFill="1" applyBorder="1" applyAlignment="1">
      <alignment horizontal="center" vertical="center" wrapText="1"/>
    </xf>
    <xf numFmtId="0" fontId="4" fillId="0" borderId="0" xfId="10" applyFont="1" applyFill="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43" fontId="7" fillId="2" borderId="1" xfId="2" applyFont="1" applyFill="1" applyBorder="1" applyAlignment="1">
      <alignment vertical="center" wrapText="1"/>
    </xf>
    <xf numFmtId="0" fontId="6" fillId="2" borderId="1" xfId="0" applyFont="1" applyFill="1" applyBorder="1" applyAlignment="1">
      <alignment vertical="center"/>
    </xf>
    <xf numFmtId="164" fontId="6" fillId="2" borderId="1" xfId="2" applyNumberFormat="1" applyFont="1" applyFill="1" applyBorder="1" applyAlignment="1">
      <alignment vertical="center"/>
    </xf>
    <xf numFmtId="1" fontId="5" fillId="2" borderId="1" xfId="0" applyNumberFormat="1" applyFont="1" applyFill="1" applyBorder="1" applyAlignment="1">
      <alignment horizontal="left" vertical="center"/>
    </xf>
    <xf numFmtId="1" fontId="5" fillId="2" borderId="1" xfId="9" applyNumberFormat="1" applyFont="1" applyFill="1" applyBorder="1" applyAlignment="1">
      <alignment vertical="center" wrapText="1"/>
    </xf>
    <xf numFmtId="0" fontId="6" fillId="2" borderId="1" xfId="0" quotePrefix="1" applyFont="1" applyFill="1" applyBorder="1" applyAlignment="1">
      <alignment horizontal="left" vertical="center" wrapText="1"/>
    </xf>
    <xf numFmtId="0" fontId="6" fillId="2" borderId="1" xfId="0" applyFont="1" applyFill="1" applyBorder="1" applyAlignment="1">
      <alignment horizontal="center" vertical="center" wrapText="1"/>
    </xf>
    <xf numFmtId="43" fontId="12" fillId="2" borderId="1" xfId="2" applyFont="1" applyFill="1" applyBorder="1" applyAlignment="1">
      <alignment horizontal="center" vertical="center" wrapText="1"/>
    </xf>
    <xf numFmtId="164" fontId="6" fillId="2" borderId="1" xfId="3"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64" fontId="5" fillId="2" borderId="1" xfId="2" applyNumberFormat="1" applyFont="1" applyFill="1" applyBorder="1" applyAlignment="1">
      <alignment vertical="center"/>
    </xf>
    <xf numFmtId="2" fontId="5" fillId="2" borderId="1" xfId="0" applyNumberFormat="1" applyFont="1" applyFill="1" applyBorder="1" applyAlignment="1">
      <alignment horizontal="center" vertical="center" wrapText="1"/>
    </xf>
    <xf numFmtId="1" fontId="6" fillId="2" borderId="1" xfId="0" quotePrefix="1" applyNumberFormat="1" applyFont="1" applyFill="1" applyBorder="1" applyAlignment="1">
      <alignment horizontal="center" vertical="center" wrapText="1"/>
    </xf>
    <xf numFmtId="0" fontId="14" fillId="0" borderId="1" xfId="0" applyFont="1" applyFill="1" applyBorder="1" applyAlignment="1">
      <alignment vertical="center" wrapText="1"/>
    </xf>
    <xf numFmtId="2" fontId="5" fillId="4" borderId="1" xfId="0" applyNumberFormat="1" applyFont="1" applyFill="1" applyBorder="1" applyAlignment="1">
      <alignment horizontal="center" vertical="center"/>
    </xf>
    <xf numFmtId="2" fontId="5" fillId="4" borderId="1" xfId="0" applyNumberFormat="1" applyFont="1" applyFill="1" applyBorder="1" applyAlignment="1">
      <alignment horizontal="lef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43" fontId="7" fillId="4" borderId="4" xfId="2" applyFont="1" applyFill="1" applyBorder="1" applyAlignment="1">
      <alignment horizontal="right" vertical="center" wrapText="1"/>
    </xf>
    <xf numFmtId="0" fontId="5" fillId="4" borderId="1" xfId="0" applyFont="1" applyFill="1" applyBorder="1" applyAlignment="1">
      <alignment horizontal="right" vertical="center" wrapText="1"/>
    </xf>
    <xf numFmtId="164" fontId="6" fillId="4" borderId="4" xfId="2" applyNumberFormat="1" applyFont="1" applyFill="1" applyBorder="1" applyAlignment="1">
      <alignment horizontal="center" vertical="center" wrapText="1"/>
    </xf>
    <xf numFmtId="164" fontId="5" fillId="4" borderId="1" xfId="2"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43" fontId="12" fillId="4" borderId="1" xfId="2" applyFont="1" applyFill="1" applyBorder="1" applyAlignment="1">
      <alignment horizontal="center" vertical="center" wrapText="1"/>
    </xf>
    <xf numFmtId="164" fontId="6" fillId="4" borderId="1" xfId="3" applyNumberFormat="1" applyFont="1" applyFill="1" applyBorder="1" applyAlignment="1">
      <alignment vertical="center"/>
    </xf>
    <xf numFmtId="164" fontId="6" fillId="4" borderId="1" xfId="2" applyNumberFormat="1" applyFont="1" applyFill="1" applyBorder="1" applyAlignment="1">
      <alignment vertical="center"/>
    </xf>
    <xf numFmtId="0" fontId="15" fillId="4" borderId="1" xfId="0" applyFont="1" applyFill="1" applyBorder="1" applyAlignment="1">
      <alignment horizontal="center" vertical="center" wrapText="1"/>
    </xf>
    <xf numFmtId="164" fontId="15" fillId="4" borderId="1" xfId="3" applyNumberFormat="1" applyFont="1" applyFill="1" applyBorder="1" applyAlignment="1">
      <alignment vertical="center"/>
    </xf>
    <xf numFmtId="0" fontId="5" fillId="0" borderId="0" xfId="0" applyFont="1" applyFill="1" applyAlignment="1">
      <alignment horizontal="center" vertical="center"/>
    </xf>
    <xf numFmtId="1" fontId="6" fillId="0" borderId="0" xfId="0" quotePrefix="1" applyNumberFormat="1" applyFont="1" applyFill="1" applyBorder="1" applyAlignment="1">
      <alignment horizontal="center" vertical="center" wrapText="1"/>
    </xf>
    <xf numFmtId="1"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43" fontId="12" fillId="0" borderId="0" xfId="2" applyFont="1" applyFill="1" applyBorder="1" applyAlignment="1">
      <alignment horizontal="center" vertical="center" wrapText="1"/>
    </xf>
    <xf numFmtId="164" fontId="6" fillId="0" borderId="0" xfId="3" applyNumberFormat="1" applyFont="1" applyFill="1" applyBorder="1" applyAlignment="1">
      <alignment horizontal="center" vertical="center" wrapText="1"/>
    </xf>
    <xf numFmtId="164" fontId="5" fillId="0" borderId="0" xfId="2" applyNumberFormat="1" applyFont="1" applyFill="1" applyBorder="1" applyAlignment="1">
      <alignment vertical="center"/>
    </xf>
    <xf numFmtId="164" fontId="6" fillId="0" borderId="0" xfId="2" applyNumberFormat="1" applyFont="1" applyFill="1" applyBorder="1" applyAlignment="1">
      <alignment vertical="center"/>
    </xf>
    <xf numFmtId="2" fontId="5" fillId="5" borderId="1"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left" vertical="center" wrapText="1"/>
    </xf>
    <xf numFmtId="164" fontId="6" fillId="0" borderId="0" xfId="3" applyNumberFormat="1" applyFont="1" applyFill="1" applyBorder="1" applyAlignment="1">
      <alignment vertical="center"/>
    </xf>
    <xf numFmtId="1" fontId="6" fillId="6" borderId="1" xfId="0" quotePrefix="1" applyNumberFormat="1" applyFont="1" applyFill="1" applyBorder="1" applyAlignment="1">
      <alignment horizontal="center" vertical="center" wrapText="1"/>
    </xf>
    <xf numFmtId="1" fontId="5" fillId="6" borderId="1" xfId="0" applyNumberFormat="1" applyFont="1" applyFill="1" applyBorder="1" applyAlignment="1">
      <alignment horizontal="left" vertical="center"/>
    </xf>
    <xf numFmtId="164" fontId="6" fillId="6" borderId="1" xfId="3" applyNumberFormat="1" applyFont="1" applyFill="1" applyBorder="1" applyAlignment="1">
      <alignment horizontal="center" vertical="center" wrapText="1"/>
    </xf>
    <xf numFmtId="164" fontId="5" fillId="6" borderId="1" xfId="2" applyNumberFormat="1" applyFont="1" applyFill="1" applyBorder="1" applyAlignment="1">
      <alignment vertical="center"/>
    </xf>
    <xf numFmtId="164" fontId="6" fillId="6" borderId="1" xfId="2" applyNumberFormat="1" applyFont="1" applyFill="1" applyBorder="1" applyAlignment="1">
      <alignment vertical="center"/>
    </xf>
    <xf numFmtId="1"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3" fontId="19" fillId="0" borderId="1" xfId="2" applyNumberFormat="1" applyFont="1" applyFill="1" applyBorder="1" applyAlignment="1">
      <alignment horizontal="center" vertical="center" wrapText="1"/>
    </xf>
    <xf numFmtId="164" fontId="2" fillId="0" borderId="1" xfId="2" applyNumberFormat="1" applyFont="1" applyBorder="1" applyAlignment="1">
      <alignment vertical="center"/>
    </xf>
    <xf numFmtId="0" fontId="20" fillId="0" borderId="1" xfId="0" applyFont="1" applyBorder="1" applyAlignment="1">
      <alignment vertical="center" wrapText="1"/>
    </xf>
    <xf numFmtId="164" fontId="2" fillId="0" borderId="1" xfId="2" applyNumberFormat="1" applyFont="1" applyFill="1" applyBorder="1" applyAlignment="1">
      <alignment vertical="center"/>
    </xf>
    <xf numFmtId="2" fontId="5" fillId="5" borderId="5" xfId="0" applyNumberFormat="1" applyFont="1" applyFill="1" applyBorder="1" applyAlignment="1">
      <alignment horizontal="left" vertical="center" wrapText="1"/>
    </xf>
    <xf numFmtId="2" fontId="5" fillId="5" borderId="6" xfId="0" applyNumberFormat="1" applyFont="1" applyFill="1" applyBorder="1" applyAlignment="1">
      <alignment horizontal="left" vertical="center" wrapText="1"/>
    </xf>
    <xf numFmtId="2" fontId="5" fillId="5" borderId="3" xfId="0" applyNumberFormat="1" applyFont="1" applyFill="1" applyBorder="1" applyAlignment="1">
      <alignment horizontal="left" vertical="center" wrapText="1"/>
    </xf>
    <xf numFmtId="0" fontId="18" fillId="0" borderId="0" xfId="10" applyFont="1" applyFill="1" applyAlignment="1">
      <alignment horizontal="left" vertical="center"/>
    </xf>
    <xf numFmtId="1" fontId="18" fillId="0" borderId="0" xfId="0" applyNumberFormat="1" applyFont="1" applyFill="1" applyBorder="1" applyAlignment="1">
      <alignment horizontal="left" vertical="center"/>
    </xf>
    <xf numFmtId="1" fontId="5" fillId="0" borderId="0" xfId="0" applyNumberFormat="1" applyFont="1" applyFill="1" applyBorder="1" applyAlignment="1">
      <alignment horizontal="left"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5" fillId="6" borderId="3" xfId="0" applyFont="1" applyFill="1" applyBorder="1" applyAlignment="1">
      <alignment horizontal="left" vertical="center"/>
    </xf>
    <xf numFmtId="43" fontId="7" fillId="3" borderId="2" xfId="2" applyFont="1" applyFill="1" applyBorder="1" applyAlignment="1">
      <alignment horizontal="right" vertical="center" wrapText="1"/>
    </xf>
    <xf numFmtId="43" fontId="7" fillId="3" borderId="4" xfId="2" applyFont="1" applyFill="1" applyBorder="1" applyAlignment="1">
      <alignment horizontal="right" vertical="center" wrapText="1"/>
    </xf>
    <xf numFmtId="0" fontId="5" fillId="3" borderId="1" xfId="0" applyFont="1" applyFill="1" applyBorder="1" applyAlignment="1">
      <alignment horizontal="right" vertical="center" wrapText="1"/>
    </xf>
    <xf numFmtId="164" fontId="5" fillId="3" borderId="2" xfId="2" applyNumberFormat="1" applyFont="1" applyFill="1" applyBorder="1" applyAlignment="1">
      <alignment horizontal="center" vertical="center" wrapText="1"/>
    </xf>
    <xf numFmtId="164" fontId="5" fillId="3" borderId="4" xfId="2" applyNumberFormat="1" applyFont="1" applyFill="1" applyBorder="1" applyAlignment="1">
      <alignment horizontal="center" vertical="center" wrapText="1"/>
    </xf>
    <xf numFmtId="164" fontId="5" fillId="3"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0" borderId="0" xfId="8" applyFont="1" applyFill="1" applyAlignment="1">
      <alignment horizontal="center" vertical="center" wrapText="1"/>
    </xf>
    <xf numFmtId="0" fontId="4" fillId="0" borderId="0" xfId="0" applyFont="1" applyFill="1" applyAlignment="1">
      <alignment horizontal="left" vertical="center"/>
    </xf>
    <xf numFmtId="0" fontId="4" fillId="0" borderId="0" xfId="10" applyFont="1" applyFill="1" applyAlignment="1">
      <alignment horizontal="left" vertical="center"/>
    </xf>
    <xf numFmtId="0" fontId="5" fillId="0" borderId="0" xfId="0" applyFont="1" applyFill="1" applyAlignment="1">
      <alignment horizontal="center" vertical="center" wrapText="1"/>
    </xf>
  </cellXfs>
  <cellStyles count="17">
    <cellStyle name="0,0_x000d__x000a_NA_x000d__x000a_" xfId="1"/>
    <cellStyle name="Comma" xfId="2" builtinId="3"/>
    <cellStyle name="Comma 2" xfId="3"/>
    <cellStyle name="Comma 3" xfId="4"/>
    <cellStyle name="Normal" xfId="0" builtinId="0"/>
    <cellStyle name="Normal 2" xfId="5"/>
    <cellStyle name="Normal 3" xfId="6"/>
    <cellStyle name="Normal 3 2" xfId="13"/>
    <cellStyle name="Normal 4" xfId="14"/>
    <cellStyle name="Normal 5" xfId="7"/>
    <cellStyle name="Normal 6" xfId="15"/>
    <cellStyle name="Normal_03 - Noi That Kien Giang" xfId="8"/>
    <cellStyle name="Normal_QTTION-LUU_1" xfId="9"/>
    <cellStyle name="Normal_Sheet1_1" xfId="10"/>
    <cellStyle name="Percent 2" xfId="16"/>
    <cellStyle name="一般_仁寶CVC&amp;HUB標單-2008.04.02" xfId="11"/>
    <cellStyle name="常规_报价单QSD01023000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80" zoomScaleNormal="80" workbookViewId="0">
      <selection activeCell="F58" sqref="F58"/>
    </sheetView>
  </sheetViews>
  <sheetFormatPr defaultColWidth="11.5703125" defaultRowHeight="15"/>
  <cols>
    <col min="1" max="1" width="5.28515625" style="4" customWidth="1"/>
    <col min="2" max="2" width="10.7109375" style="53" customWidth="1"/>
    <col min="3" max="3" width="32.42578125" style="54" customWidth="1"/>
    <col min="4" max="4" width="32.7109375" style="34" customWidth="1"/>
    <col min="5" max="5" width="8" style="55" customWidth="1"/>
    <col min="6" max="6" width="12.5703125" style="46" customWidth="1"/>
    <col min="7" max="7" width="15.42578125" style="15" customWidth="1"/>
    <col min="8" max="8" width="15.42578125" style="24" customWidth="1"/>
    <col min="9" max="9" width="15.28515625" style="11" customWidth="1"/>
    <col min="10" max="16384" width="11.5703125" style="4"/>
  </cols>
  <sheetData>
    <row r="1" spans="1:9" ht="16.5" customHeight="1"/>
    <row r="2" spans="1:9" ht="24.75" customHeight="1">
      <c r="A2" s="140" t="s">
        <v>25</v>
      </c>
      <c r="B2" s="140"/>
      <c r="C2" s="140"/>
      <c r="D2" s="140"/>
      <c r="E2" s="140"/>
      <c r="F2" s="140"/>
      <c r="G2" s="140"/>
      <c r="H2" s="140"/>
      <c r="I2" s="140"/>
    </row>
    <row r="3" spans="1:9" ht="16.5" customHeight="1">
      <c r="A3" s="18"/>
      <c r="B3" s="18"/>
      <c r="C3" s="18"/>
      <c r="D3" s="19"/>
      <c r="E3" s="18"/>
      <c r="F3" s="45"/>
      <c r="G3" s="18"/>
      <c r="H3" s="22"/>
      <c r="I3" s="18"/>
    </row>
    <row r="4" spans="1:9" ht="15.75">
      <c r="A4" s="141" t="s">
        <v>64</v>
      </c>
      <c r="B4" s="141"/>
      <c r="C4" s="141"/>
      <c r="D4" s="141"/>
      <c r="E4" s="141"/>
      <c r="F4" s="141"/>
      <c r="G4" s="141"/>
      <c r="H4" s="141"/>
      <c r="I4" s="20"/>
    </row>
    <row r="5" spans="1:9" ht="15.75">
      <c r="A5" s="142" t="s">
        <v>16</v>
      </c>
      <c r="B5" s="142"/>
      <c r="C5" s="142"/>
      <c r="D5" s="142"/>
      <c r="E5" s="142"/>
      <c r="F5" s="142"/>
      <c r="G5" s="142"/>
      <c r="H5" s="142"/>
      <c r="I5" s="21"/>
    </row>
    <row r="6" spans="1:9" ht="15.75">
      <c r="A6" s="58" t="s">
        <v>63</v>
      </c>
      <c r="B6" s="58"/>
      <c r="C6" s="58"/>
      <c r="D6" s="58"/>
      <c r="E6" s="58"/>
      <c r="F6" s="58"/>
      <c r="G6" s="58"/>
      <c r="H6" s="58"/>
      <c r="I6" s="21"/>
    </row>
    <row r="7" spans="1:9">
      <c r="A7" s="56"/>
      <c r="B7" s="10"/>
      <c r="C7" s="5"/>
      <c r="D7" s="6"/>
      <c r="E7" s="13"/>
      <c r="F7" s="38"/>
      <c r="G7" s="14"/>
      <c r="H7" s="23"/>
      <c r="I7" s="12"/>
    </row>
    <row r="8" spans="1:9">
      <c r="A8" s="93" t="s">
        <v>80</v>
      </c>
      <c r="B8" s="124" t="s">
        <v>81</v>
      </c>
      <c r="C8" s="124"/>
      <c r="D8" s="6"/>
      <c r="E8" s="13"/>
      <c r="F8" s="38"/>
      <c r="G8" s="14"/>
      <c r="H8" s="23"/>
      <c r="I8" s="12"/>
    </row>
    <row r="9" spans="1:9" ht="5.25" customHeight="1">
      <c r="A9" s="56"/>
      <c r="B9" s="10"/>
      <c r="C9" s="5"/>
      <c r="D9" s="6"/>
      <c r="E9" s="13"/>
      <c r="F9" s="38"/>
      <c r="G9" s="14"/>
      <c r="H9" s="23"/>
      <c r="I9" s="12"/>
    </row>
    <row r="10" spans="1:9" ht="23.25" customHeight="1">
      <c r="A10" s="136" t="s">
        <v>0</v>
      </c>
      <c r="B10" s="137" t="s">
        <v>2</v>
      </c>
      <c r="C10" s="138" t="s">
        <v>3</v>
      </c>
      <c r="D10" s="139" t="s">
        <v>4</v>
      </c>
      <c r="E10" s="138" t="s">
        <v>1</v>
      </c>
      <c r="F10" s="130" t="s">
        <v>5</v>
      </c>
      <c r="G10" s="132" t="s">
        <v>6</v>
      </c>
      <c r="H10" s="133" t="s">
        <v>7</v>
      </c>
      <c r="I10" s="135" t="s">
        <v>15</v>
      </c>
    </row>
    <row r="11" spans="1:9">
      <c r="A11" s="136"/>
      <c r="B11" s="137"/>
      <c r="C11" s="138"/>
      <c r="D11" s="139"/>
      <c r="E11" s="138"/>
      <c r="F11" s="131"/>
      <c r="G11" s="132"/>
      <c r="H11" s="134"/>
      <c r="I11" s="135"/>
    </row>
    <row r="12" spans="1:9" ht="21" customHeight="1">
      <c r="A12" s="103" t="s">
        <v>80</v>
      </c>
      <c r="B12" s="121" t="s">
        <v>81</v>
      </c>
      <c r="C12" s="122"/>
      <c r="D12" s="122"/>
      <c r="E12" s="122"/>
      <c r="F12" s="122"/>
      <c r="G12" s="122"/>
      <c r="H12" s="122"/>
      <c r="I12" s="123"/>
    </row>
    <row r="13" spans="1:9" ht="28.5" customHeight="1">
      <c r="A13" s="76" t="s">
        <v>8</v>
      </c>
      <c r="B13" s="77" t="s">
        <v>73</v>
      </c>
      <c r="C13" s="78"/>
      <c r="D13" s="79"/>
      <c r="E13" s="78"/>
      <c r="F13" s="80"/>
      <c r="G13" s="81"/>
      <c r="H13" s="82"/>
      <c r="I13" s="83"/>
    </row>
    <row r="14" spans="1:9" ht="43.5" customHeight="1">
      <c r="A14" s="40">
        <v>1</v>
      </c>
      <c r="B14" s="7" t="s">
        <v>17</v>
      </c>
      <c r="C14" s="8" t="s">
        <v>18</v>
      </c>
      <c r="D14" s="1" t="s">
        <v>69</v>
      </c>
      <c r="E14" s="2" t="s">
        <v>19</v>
      </c>
      <c r="F14" s="39">
        <v>150</v>
      </c>
      <c r="G14" s="26"/>
      <c r="H14" s="3">
        <f t="shared" ref="H14:H15" si="0">F14*G14</f>
        <v>0</v>
      </c>
      <c r="I14" s="3"/>
    </row>
    <row r="15" spans="1:9" ht="77.25" customHeight="1">
      <c r="A15" s="40">
        <v>2</v>
      </c>
      <c r="B15" s="7" t="s">
        <v>13</v>
      </c>
      <c r="C15" s="8" t="s">
        <v>70</v>
      </c>
      <c r="D15" s="1" t="s">
        <v>71</v>
      </c>
      <c r="E15" s="2" t="s">
        <v>20</v>
      </c>
      <c r="F15" s="39">
        <v>1</v>
      </c>
      <c r="G15" s="26"/>
      <c r="H15" s="3">
        <f t="shared" si="0"/>
        <v>0</v>
      </c>
      <c r="I15" s="3"/>
    </row>
    <row r="16" spans="1:9" ht="95.25" customHeight="1">
      <c r="A16" s="28">
        <v>3</v>
      </c>
      <c r="B16" s="7" t="s">
        <v>13</v>
      </c>
      <c r="C16" s="41" t="s">
        <v>68</v>
      </c>
      <c r="D16" s="17" t="s">
        <v>77</v>
      </c>
      <c r="E16" s="2" t="s">
        <v>20</v>
      </c>
      <c r="F16" s="39">
        <v>1</v>
      </c>
      <c r="G16" s="25"/>
      <c r="H16" s="3">
        <f>F16*G16</f>
        <v>0</v>
      </c>
      <c r="I16" s="3"/>
    </row>
    <row r="17" spans="1:9" ht="28.5" customHeight="1">
      <c r="A17" s="40">
        <v>4</v>
      </c>
      <c r="B17" s="7" t="s">
        <v>40</v>
      </c>
      <c r="C17" s="1" t="s">
        <v>41</v>
      </c>
      <c r="D17" s="1" t="s">
        <v>72</v>
      </c>
      <c r="E17" s="2" t="s">
        <v>19</v>
      </c>
      <c r="F17" s="39">
        <v>146</v>
      </c>
      <c r="G17" s="26"/>
      <c r="H17" s="3">
        <f>F17*G17</f>
        <v>0</v>
      </c>
      <c r="I17" s="3"/>
    </row>
    <row r="18" spans="1:9" ht="23.25" customHeight="1">
      <c r="A18" s="84" t="s">
        <v>9</v>
      </c>
      <c r="B18" s="85" t="s">
        <v>75</v>
      </c>
      <c r="C18" s="86"/>
      <c r="D18" s="86"/>
      <c r="E18" s="91"/>
      <c r="F18" s="88"/>
      <c r="G18" s="92"/>
      <c r="H18" s="90"/>
      <c r="I18" s="90"/>
    </row>
    <row r="19" spans="1:9" ht="50.25" customHeight="1">
      <c r="A19" s="28">
        <v>1</v>
      </c>
      <c r="B19" s="7" t="s">
        <v>13</v>
      </c>
      <c r="C19" s="1" t="s">
        <v>65</v>
      </c>
      <c r="D19" s="1" t="s">
        <v>66</v>
      </c>
      <c r="E19" s="2" t="s">
        <v>24</v>
      </c>
      <c r="F19" s="39">
        <v>1</v>
      </c>
      <c r="G19" s="26"/>
      <c r="H19" s="3">
        <f t="shared" ref="H19:H26" si="1">F19*G19</f>
        <v>0</v>
      </c>
      <c r="I19" s="3"/>
    </row>
    <row r="20" spans="1:9" ht="49.5" customHeight="1">
      <c r="A20" s="28">
        <v>2</v>
      </c>
      <c r="B20" s="7" t="s">
        <v>46</v>
      </c>
      <c r="C20" s="1" t="s">
        <v>47</v>
      </c>
      <c r="D20" s="1" t="s">
        <v>45</v>
      </c>
      <c r="E20" s="2" t="s">
        <v>24</v>
      </c>
      <c r="F20" s="39">
        <v>1</v>
      </c>
      <c r="G20" s="26"/>
      <c r="H20" s="3">
        <f t="shared" si="1"/>
        <v>0</v>
      </c>
      <c r="I20" s="3"/>
    </row>
    <row r="21" spans="1:9" ht="20.100000000000001" customHeight="1">
      <c r="A21" s="28">
        <v>3</v>
      </c>
      <c r="B21" s="7" t="s">
        <v>27</v>
      </c>
      <c r="C21" s="1" t="s">
        <v>28</v>
      </c>
      <c r="D21" s="1" t="s">
        <v>29</v>
      </c>
      <c r="E21" s="2" t="s">
        <v>22</v>
      </c>
      <c r="F21" s="39">
        <v>20</v>
      </c>
      <c r="G21" s="26"/>
      <c r="H21" s="3">
        <f t="shared" si="1"/>
        <v>0</v>
      </c>
      <c r="I21" s="3"/>
    </row>
    <row r="22" spans="1:9" ht="20.100000000000001" customHeight="1">
      <c r="A22" s="28">
        <v>4</v>
      </c>
      <c r="B22" s="7" t="s">
        <v>48</v>
      </c>
      <c r="C22" s="1" t="s">
        <v>49</v>
      </c>
      <c r="D22" s="1" t="s">
        <v>29</v>
      </c>
      <c r="E22" s="2" t="s">
        <v>42</v>
      </c>
      <c r="F22" s="39">
        <v>1</v>
      </c>
      <c r="G22" s="26"/>
      <c r="H22" s="3">
        <f t="shared" si="1"/>
        <v>0</v>
      </c>
      <c r="I22" s="3"/>
    </row>
    <row r="23" spans="1:9" ht="20.100000000000001" customHeight="1">
      <c r="A23" s="28">
        <v>5</v>
      </c>
      <c r="B23" s="7" t="s">
        <v>30</v>
      </c>
      <c r="C23" s="1" t="s">
        <v>31</v>
      </c>
      <c r="D23" s="1" t="s">
        <v>79</v>
      </c>
      <c r="E23" s="2" t="s">
        <v>22</v>
      </c>
      <c r="F23" s="39">
        <v>20</v>
      </c>
      <c r="G23" s="26"/>
      <c r="H23" s="3">
        <f t="shared" si="1"/>
        <v>0</v>
      </c>
      <c r="I23" s="3"/>
    </row>
    <row r="24" spans="1:9" ht="20.100000000000001" customHeight="1">
      <c r="A24" s="28">
        <v>6</v>
      </c>
      <c r="B24" s="7" t="s">
        <v>32</v>
      </c>
      <c r="C24" s="1" t="s">
        <v>33</v>
      </c>
      <c r="D24" s="1" t="s">
        <v>34</v>
      </c>
      <c r="E24" s="2" t="s">
        <v>22</v>
      </c>
      <c r="F24" s="39">
        <v>20</v>
      </c>
      <c r="G24" s="26"/>
      <c r="H24" s="3">
        <f t="shared" si="1"/>
        <v>0</v>
      </c>
      <c r="I24" s="3"/>
    </row>
    <row r="25" spans="1:9" ht="20.100000000000001" customHeight="1">
      <c r="A25" s="28">
        <v>7</v>
      </c>
      <c r="B25" s="7" t="s">
        <v>35</v>
      </c>
      <c r="C25" s="1" t="s">
        <v>36</v>
      </c>
      <c r="D25" s="1" t="s">
        <v>37</v>
      </c>
      <c r="E25" s="2" t="s">
        <v>22</v>
      </c>
      <c r="F25" s="39">
        <v>20</v>
      </c>
      <c r="G25" s="26"/>
      <c r="H25" s="3">
        <f t="shared" si="1"/>
        <v>0</v>
      </c>
      <c r="I25" s="3"/>
    </row>
    <row r="26" spans="1:9" ht="20.100000000000001" customHeight="1">
      <c r="A26" s="28">
        <v>8</v>
      </c>
      <c r="B26" s="7" t="s">
        <v>38</v>
      </c>
      <c r="C26" s="1" t="s">
        <v>39</v>
      </c>
      <c r="D26" s="1" t="s">
        <v>61</v>
      </c>
      <c r="E26" s="2" t="s">
        <v>24</v>
      </c>
      <c r="F26" s="39">
        <v>1</v>
      </c>
      <c r="G26" s="26"/>
      <c r="H26" s="3">
        <f t="shared" si="1"/>
        <v>0</v>
      </c>
      <c r="I26" s="3"/>
    </row>
    <row r="27" spans="1:9" ht="20.100000000000001" customHeight="1">
      <c r="A27" s="84" t="s">
        <v>26</v>
      </c>
      <c r="B27" s="85" t="s">
        <v>76</v>
      </c>
      <c r="C27" s="86"/>
      <c r="D27" s="86"/>
      <c r="E27" s="87"/>
      <c r="F27" s="88"/>
      <c r="G27" s="89"/>
      <c r="H27" s="90"/>
      <c r="I27" s="90"/>
    </row>
    <row r="28" spans="1:9" ht="135">
      <c r="A28" s="28">
        <v>1</v>
      </c>
      <c r="B28" s="48" t="s">
        <v>50</v>
      </c>
      <c r="C28" s="49" t="s">
        <v>67</v>
      </c>
      <c r="D28" s="50" t="s">
        <v>52</v>
      </c>
      <c r="E28" s="51" t="s">
        <v>19</v>
      </c>
      <c r="F28" s="39">
        <v>20.9</v>
      </c>
      <c r="G28" s="52"/>
      <c r="H28" s="3">
        <f t="shared" ref="H28" si="2">F28*G28</f>
        <v>0</v>
      </c>
      <c r="I28" s="3"/>
    </row>
    <row r="29" spans="1:9" ht="20.100000000000001" customHeight="1">
      <c r="A29" s="28"/>
      <c r="B29" s="27"/>
      <c r="C29" s="27" t="s">
        <v>62</v>
      </c>
      <c r="D29" s="1"/>
      <c r="E29" s="2"/>
      <c r="F29" s="39"/>
      <c r="G29" s="25"/>
      <c r="H29" s="16">
        <f>SUM(H14:H28)</f>
        <v>0</v>
      </c>
      <c r="I29" s="3"/>
    </row>
    <row r="30" spans="1:9" ht="20.100000000000001" customHeight="1">
      <c r="A30" s="28"/>
      <c r="B30" s="27" t="s">
        <v>56</v>
      </c>
      <c r="C30" s="27" t="s">
        <v>53</v>
      </c>
      <c r="D30" s="1"/>
      <c r="E30" s="57">
        <v>0.04</v>
      </c>
      <c r="F30" s="39"/>
      <c r="G30" s="25"/>
      <c r="H30" s="16">
        <f>H29*E30</f>
        <v>0</v>
      </c>
      <c r="I30" s="3"/>
    </row>
    <row r="31" spans="1:9" ht="20.100000000000001" customHeight="1">
      <c r="A31" s="28"/>
      <c r="B31" s="27" t="s">
        <v>57</v>
      </c>
      <c r="C31" s="27" t="s">
        <v>55</v>
      </c>
      <c r="D31" s="1" t="s">
        <v>58</v>
      </c>
      <c r="E31" s="57">
        <v>0.05</v>
      </c>
      <c r="F31" s="39"/>
      <c r="G31" s="25"/>
      <c r="H31" s="16">
        <f>H29*E31</f>
        <v>0</v>
      </c>
      <c r="I31" s="3"/>
    </row>
    <row r="32" spans="1:9" ht="20.100000000000001" customHeight="1">
      <c r="A32" s="73"/>
      <c r="B32" s="59"/>
      <c r="C32" s="59" t="s">
        <v>54</v>
      </c>
      <c r="D32" s="60"/>
      <c r="E32" s="61"/>
      <c r="F32" s="62"/>
      <c r="G32" s="63"/>
      <c r="H32" s="72">
        <f>SUM(H29:H31)</f>
        <v>0</v>
      </c>
      <c r="I32" s="64"/>
    </row>
    <row r="33" spans="1:9" ht="20.100000000000001" customHeight="1">
      <c r="A33" s="74"/>
      <c r="B33" s="65"/>
      <c r="C33" s="66" t="s">
        <v>59</v>
      </c>
      <c r="D33" s="67"/>
      <c r="E33" s="68"/>
      <c r="F33" s="69"/>
      <c r="G33" s="70"/>
      <c r="H33" s="72">
        <f>H32*10%</f>
        <v>0</v>
      </c>
      <c r="I33" s="64"/>
    </row>
    <row r="34" spans="1:9" ht="20.100000000000001" customHeight="1">
      <c r="A34" s="74"/>
      <c r="B34" s="65"/>
      <c r="C34" s="59" t="s">
        <v>60</v>
      </c>
      <c r="D34" s="71"/>
      <c r="E34" s="68"/>
      <c r="F34" s="69"/>
      <c r="G34" s="70"/>
      <c r="H34" s="72">
        <f>H32+H33</f>
        <v>0</v>
      </c>
      <c r="I34" s="64"/>
    </row>
    <row r="35" spans="1:9" ht="26.25" customHeight="1">
      <c r="A35" s="105" t="s">
        <v>83</v>
      </c>
      <c r="B35" s="125" t="s">
        <v>82</v>
      </c>
      <c r="C35" s="126"/>
      <c r="D35" s="97"/>
      <c r="E35" s="98"/>
      <c r="F35" s="99"/>
      <c r="G35" s="100"/>
      <c r="H35" s="101"/>
      <c r="I35" s="102"/>
    </row>
    <row r="36" spans="1:9" ht="23.25" customHeight="1">
      <c r="A36" s="136" t="s">
        <v>0</v>
      </c>
      <c r="B36" s="137" t="s">
        <v>2</v>
      </c>
      <c r="C36" s="138" t="s">
        <v>3</v>
      </c>
      <c r="D36" s="139" t="s">
        <v>4</v>
      </c>
      <c r="E36" s="138" t="s">
        <v>1</v>
      </c>
      <c r="F36" s="130" t="s">
        <v>5</v>
      </c>
      <c r="G36" s="132" t="s">
        <v>6</v>
      </c>
      <c r="H36" s="133" t="s">
        <v>7</v>
      </c>
      <c r="I36" s="135" t="s">
        <v>15</v>
      </c>
    </row>
    <row r="37" spans="1:9">
      <c r="A37" s="136"/>
      <c r="B37" s="137"/>
      <c r="C37" s="138"/>
      <c r="D37" s="139"/>
      <c r="E37" s="138"/>
      <c r="F37" s="131"/>
      <c r="G37" s="132"/>
      <c r="H37" s="134"/>
      <c r="I37" s="135"/>
    </row>
    <row r="38" spans="1:9" ht="21" customHeight="1">
      <c r="A38" s="103" t="s">
        <v>83</v>
      </c>
      <c r="B38" s="121" t="s">
        <v>82</v>
      </c>
      <c r="C38" s="122"/>
      <c r="D38" s="122"/>
      <c r="E38" s="122"/>
      <c r="F38" s="122"/>
      <c r="G38" s="122"/>
      <c r="H38" s="122"/>
      <c r="I38" s="123"/>
    </row>
    <row r="39" spans="1:9" ht="89.25" customHeight="1">
      <c r="A39" s="9">
        <v>1</v>
      </c>
      <c r="B39" s="113" t="s">
        <v>85</v>
      </c>
      <c r="C39" s="114" t="s">
        <v>86</v>
      </c>
      <c r="D39" s="115" t="s">
        <v>87</v>
      </c>
      <c r="E39" s="116" t="s">
        <v>88</v>
      </c>
      <c r="F39" s="117">
        <v>1</v>
      </c>
      <c r="G39" s="118"/>
      <c r="H39" s="120">
        <f>F39*G39</f>
        <v>0</v>
      </c>
      <c r="I39" s="3"/>
    </row>
    <row r="40" spans="1:9" ht="74.25" customHeight="1">
      <c r="A40" s="9">
        <v>2</v>
      </c>
      <c r="B40" s="113" t="s">
        <v>91</v>
      </c>
      <c r="C40" s="119" t="s">
        <v>89</v>
      </c>
      <c r="D40" s="119" t="s">
        <v>90</v>
      </c>
      <c r="E40" s="116" t="s">
        <v>21</v>
      </c>
      <c r="F40" s="117">
        <v>1</v>
      </c>
      <c r="G40" s="118"/>
      <c r="H40" s="120">
        <f>F40*G40</f>
        <v>0</v>
      </c>
      <c r="I40" s="3"/>
    </row>
    <row r="41" spans="1:9" ht="90">
      <c r="A41" s="9">
        <v>3</v>
      </c>
      <c r="B41" s="42" t="s">
        <v>43</v>
      </c>
      <c r="C41" s="75" t="s">
        <v>78</v>
      </c>
      <c r="D41" s="47" t="s">
        <v>44</v>
      </c>
      <c r="E41" s="43" t="s">
        <v>21</v>
      </c>
      <c r="F41" s="39">
        <v>1</v>
      </c>
      <c r="G41" s="44"/>
      <c r="H41" s="3">
        <f t="shared" ref="H41:H42" si="3">F41*G41</f>
        <v>0</v>
      </c>
      <c r="I41" s="3"/>
    </row>
    <row r="42" spans="1:9" ht="85.5" customHeight="1">
      <c r="A42" s="28">
        <v>4</v>
      </c>
      <c r="B42" s="7" t="s">
        <v>23</v>
      </c>
      <c r="C42" s="1" t="s">
        <v>51</v>
      </c>
      <c r="D42" s="1" t="s">
        <v>74</v>
      </c>
      <c r="E42" s="2" t="s">
        <v>20</v>
      </c>
      <c r="F42" s="39">
        <v>1</v>
      </c>
      <c r="G42" s="26"/>
      <c r="H42" s="3">
        <f t="shared" si="3"/>
        <v>0</v>
      </c>
      <c r="I42" s="3"/>
    </row>
    <row r="43" spans="1:9" ht="20.100000000000001" customHeight="1">
      <c r="A43" s="28"/>
      <c r="B43" s="27"/>
      <c r="C43" s="27" t="s">
        <v>62</v>
      </c>
      <c r="D43" s="1"/>
      <c r="E43" s="2"/>
      <c r="F43" s="39"/>
      <c r="G43" s="25"/>
      <c r="H43" s="16">
        <f>SUM(H39:H42)</f>
        <v>0</v>
      </c>
      <c r="I43" s="3"/>
    </row>
    <row r="44" spans="1:9" ht="20.100000000000001" customHeight="1">
      <c r="A44" s="28"/>
      <c r="B44" s="27" t="s">
        <v>56</v>
      </c>
      <c r="C44" s="27" t="s">
        <v>53</v>
      </c>
      <c r="D44" s="1"/>
      <c r="E44" s="57">
        <v>0.04</v>
      </c>
      <c r="F44" s="39"/>
      <c r="G44" s="25"/>
      <c r="H44" s="16">
        <f>H43*E44</f>
        <v>0</v>
      </c>
      <c r="I44" s="3"/>
    </row>
    <row r="45" spans="1:9" ht="20.100000000000001" customHeight="1">
      <c r="A45" s="28"/>
      <c r="B45" s="27" t="s">
        <v>57</v>
      </c>
      <c r="C45" s="27" t="s">
        <v>55</v>
      </c>
      <c r="D45" s="1" t="s">
        <v>58</v>
      </c>
      <c r="E45" s="57">
        <v>0.05</v>
      </c>
      <c r="F45" s="39"/>
      <c r="G45" s="25"/>
      <c r="H45" s="16">
        <f>H43*E45</f>
        <v>0</v>
      </c>
      <c r="I45" s="3"/>
    </row>
    <row r="46" spans="1:9" ht="20.100000000000001" customHeight="1">
      <c r="A46" s="73"/>
      <c r="B46" s="59"/>
      <c r="C46" s="59" t="s">
        <v>54</v>
      </c>
      <c r="D46" s="60"/>
      <c r="E46" s="61"/>
      <c r="F46" s="62"/>
      <c r="G46" s="63"/>
      <c r="H46" s="72">
        <f>SUM(H43:H45)</f>
        <v>0</v>
      </c>
      <c r="I46" s="64"/>
    </row>
    <row r="47" spans="1:9" ht="20.100000000000001" customHeight="1">
      <c r="A47" s="74"/>
      <c r="B47" s="65"/>
      <c r="C47" s="66" t="s">
        <v>59</v>
      </c>
      <c r="D47" s="67"/>
      <c r="E47" s="68"/>
      <c r="F47" s="69"/>
      <c r="G47" s="70"/>
      <c r="H47" s="72">
        <f>H46*10%</f>
        <v>0</v>
      </c>
      <c r="I47" s="64"/>
    </row>
    <row r="48" spans="1:9" ht="20.100000000000001" customHeight="1">
      <c r="A48" s="74"/>
      <c r="B48" s="65"/>
      <c r="C48" s="59" t="s">
        <v>60</v>
      </c>
      <c r="D48" s="71"/>
      <c r="E48" s="68"/>
      <c r="F48" s="69"/>
      <c r="G48" s="70"/>
      <c r="H48" s="72">
        <f>H46+H47</f>
        <v>0</v>
      </c>
      <c r="I48" s="64"/>
    </row>
    <row r="49" spans="1:9">
      <c r="A49" s="104"/>
      <c r="B49" s="106"/>
      <c r="C49" s="97"/>
      <c r="D49" s="97"/>
      <c r="E49" s="98"/>
      <c r="F49" s="99"/>
      <c r="G49" s="107"/>
      <c r="H49" s="102"/>
      <c r="I49" s="102"/>
    </row>
    <row r="50" spans="1:9" ht="20.100000000000001" customHeight="1">
      <c r="A50" s="108"/>
      <c r="B50" s="109"/>
      <c r="C50" s="127" t="s">
        <v>84</v>
      </c>
      <c r="D50" s="128"/>
      <c r="E50" s="128"/>
      <c r="F50" s="129"/>
      <c r="G50" s="110"/>
      <c r="H50" s="111">
        <f>H34+H48</f>
        <v>0</v>
      </c>
      <c r="I50" s="112"/>
    </row>
    <row r="51" spans="1:9" ht="20.100000000000001" customHeight="1">
      <c r="A51" s="94"/>
      <c r="B51" s="95"/>
      <c r="C51" s="96"/>
      <c r="D51" s="97"/>
      <c r="E51" s="98"/>
      <c r="F51" s="99"/>
      <c r="G51" s="100"/>
      <c r="H51" s="101"/>
      <c r="I51" s="102"/>
    </row>
    <row r="52" spans="1:9">
      <c r="B52" s="29" t="s">
        <v>10</v>
      </c>
      <c r="C52" s="30"/>
      <c r="D52" s="31"/>
      <c r="E52" s="32"/>
    </row>
    <row r="53" spans="1:9">
      <c r="B53" s="33" t="s">
        <v>11</v>
      </c>
      <c r="C53" s="34"/>
      <c r="E53" s="35"/>
      <c r="F53" s="38"/>
      <c r="G53" s="36"/>
      <c r="H53" s="23"/>
      <c r="I53" s="37"/>
    </row>
    <row r="54" spans="1:9">
      <c r="B54" s="33" t="s">
        <v>12</v>
      </c>
      <c r="C54" s="34"/>
      <c r="E54" s="35"/>
      <c r="F54" s="38"/>
      <c r="G54" s="36"/>
      <c r="H54" s="23"/>
      <c r="I54" s="37"/>
    </row>
    <row r="55" spans="1:9">
      <c r="B55" s="33" t="s">
        <v>14</v>
      </c>
      <c r="C55" s="34"/>
      <c r="E55" s="35"/>
      <c r="F55" s="38"/>
      <c r="G55" s="36"/>
      <c r="H55" s="23"/>
      <c r="I55" s="37"/>
    </row>
    <row r="57" spans="1:9" ht="45.75" customHeight="1">
      <c r="F57" s="143" t="s">
        <v>92</v>
      </c>
      <c r="G57" s="143"/>
      <c r="H57" s="143"/>
      <c r="I57" s="143"/>
    </row>
  </sheetData>
  <mergeCells count="27">
    <mergeCell ref="F57:I57"/>
    <mergeCell ref="A2:I2"/>
    <mergeCell ref="A4:H4"/>
    <mergeCell ref="A5:H5"/>
    <mergeCell ref="A10:A11"/>
    <mergeCell ref="B10:B11"/>
    <mergeCell ref="C10:C11"/>
    <mergeCell ref="D10:D11"/>
    <mergeCell ref="E10:E11"/>
    <mergeCell ref="F10:F11"/>
    <mergeCell ref="G10:G11"/>
    <mergeCell ref="H10:H11"/>
    <mergeCell ref="I10:I11"/>
    <mergeCell ref="A36:A37"/>
    <mergeCell ref="B36:B37"/>
    <mergeCell ref="C36:C37"/>
    <mergeCell ref="D36:D37"/>
    <mergeCell ref="E36:E37"/>
    <mergeCell ref="B38:I38"/>
    <mergeCell ref="B8:C8"/>
    <mergeCell ref="B35:C35"/>
    <mergeCell ref="C50:F50"/>
    <mergeCell ref="B12:I12"/>
    <mergeCell ref="F36:F37"/>
    <mergeCell ref="G36:G37"/>
    <mergeCell ref="H36:H37"/>
    <mergeCell ref="I36:I37"/>
  </mergeCells>
  <printOptions horizontalCentered="1"/>
  <pageMargins left="0.19685039370078741" right="0.19685039370078741" top="0.27559055118110237" bottom="0.39370078740157483" header="0.23622047244094491" footer="0.15748031496062992"/>
  <pageSetup paperSize="9" scale="96"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DT</vt:lpstr>
      <vt:lpstr>DT!Print_Area</vt:lpstr>
      <vt:lpstr>DT!Print_Titles</vt:lpstr>
    </vt:vector>
  </TitlesOfParts>
  <Company>SeABank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viet.dd2</cp:lastModifiedBy>
  <cp:lastPrinted>2017-08-22T09:22:30Z</cp:lastPrinted>
  <dcterms:created xsi:type="dcterms:W3CDTF">2014-12-29T04:57:48Z</dcterms:created>
  <dcterms:modified xsi:type="dcterms:W3CDTF">2020-04-08T04:49:59Z</dcterms:modified>
</cp:coreProperties>
</file>